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32760" windowWidth="6420" windowHeight="12675" tabRatio="819" activeTab="1"/>
  </bookViews>
  <sheets>
    <sheet name="令和5年度登録用紙（記入例）" sheetId="1" r:id="rId1"/>
    <sheet name="令和5年度登録用紙（○○小、○○中）" sheetId="2" r:id="rId2"/>
  </sheets>
  <definedNames>
    <definedName name="_xlnm.Print_Area" localSheetId="1">'令和5年度登録用紙（○○小、○○中）'!$G$2:$AD$73</definedName>
    <definedName name="_xlnm.Print_Area" localSheetId="0">'令和5年度登録用紙（記入例）'!$G$1:$AD$81</definedName>
    <definedName name="へき地複式" localSheetId="0">'令和5年度登録用紙（記入例）'!$AY$4:$AY$11</definedName>
    <definedName name="へき地複式">'令和5年度登録用紙（○○小、○○中）'!$AY$4:$AY$9</definedName>
    <definedName name="安全健康" localSheetId="0">'令和5年度登録用紙（記入例）'!$AV$4:$AV$5</definedName>
    <definedName name="安全健康">'令和5年度登録用紙（○○小、○○中）'!$AV$4:$AV$5</definedName>
    <definedName name="課題部会名" localSheetId="1">'令和5年度登録用紙（○○小、○○中）'!$AM$3:$AY$3</definedName>
    <definedName name="課題部会名" localSheetId="0">'令和5年度登録用紙（記入例）'!$AM$3:$AY$3</definedName>
    <definedName name="環境教育" localSheetId="0">'令和5年度登録用紙（記入例）'!$AS$4:$AS$5</definedName>
    <definedName name="環境教育">'令和5年度登録用紙（○○小、○○中）'!$AS$4:$AS$5</definedName>
    <definedName name="教育課程" localSheetId="0">'令和5年度登録用紙（記入例）'!$AP$4:$AP$5</definedName>
    <definedName name="教育課程">'令和5年度登録用紙（○○小、○○中）'!$AP$4:$AP$5</definedName>
    <definedName name="国際理解教育" localSheetId="0">'令和5年度登録用紙（記入例）'!$AR$4:$AR$5</definedName>
    <definedName name="国際理解教育">'令和5年度登録用紙（○○小、○○中）'!$AR$4:$AR$5</definedName>
    <definedName name="集団づくり" localSheetId="1">'令和5年度登録用紙（○○小、○○中）'!$AM$4:$AM$7</definedName>
    <definedName name="集団づくり" localSheetId="0">'令和5年度登録用紙（記入例）'!$AM$4:$AM$7</definedName>
    <definedName name="情報教育" localSheetId="0">'令和5年度登録用紙（記入例）'!$AQ$4:$AQ$9</definedName>
    <definedName name="情報教育">'令和5年度登録用紙（○○小、○○中）'!$AQ$4:$AQ$9</definedName>
    <definedName name="人権平和" localSheetId="0">'令和5年度登録用紙（記入例）'!$AT$4:$AT$5</definedName>
    <definedName name="人権平和">'令和5年度登録用紙（○○小、○○中）'!$AT$4:$AT$5</definedName>
    <definedName name="生き方" localSheetId="1">'令和5年度登録用紙（○○小、○○中）'!$AN$4:$AN$5</definedName>
    <definedName name="生き方" localSheetId="0">'令和5年度登録用紙（記入例）'!$AN$4:$AN$5</definedName>
    <definedName name="生徒指導" localSheetId="0">'令和5年度登録用紙（記入例）'!$AX$4:$AX$7</definedName>
    <definedName name="生徒指導">'令和5年度登録用紙（○○小、○○中）'!$AX$4:$AX$7</definedName>
    <definedName name="道徳" localSheetId="1">'令和5年度登録用紙（○○小、○○中）'!$AO$4:$AO$6</definedName>
    <definedName name="道徳" localSheetId="0">'令和5年度登録用紙（記入例）'!$AO$4:$AO$6</definedName>
    <definedName name="道徳">'令和5年度登録用紙（○○小、○○中）'!$AO$3:$AO$5</definedName>
    <definedName name="特別支援教育" localSheetId="0">'令和5年度登録用紙（記入例）'!$AW$4:$AW$6</definedName>
    <definedName name="特別支援教育">'令和5年度登録用紙（○○小、○○中）'!$AW$4:$AW$6</definedName>
    <definedName name="文化活動" localSheetId="0">'令和5年度登録用紙（記入例）'!$AU$4:$AU$5</definedName>
    <definedName name="文化活動">'令和5年度登録用紙（○○小、○○中）'!$AU$4:$AU$5</definedName>
  </definedNames>
  <calcPr fullCalcOnLoad="1"/>
</workbook>
</file>

<file path=xl/sharedStrings.xml><?xml version="1.0" encoding="utf-8"?>
<sst xmlns="http://schemas.openxmlformats.org/spreadsheetml/2006/main" count="1044" uniqueCount="174">
  <si>
    <t>学校名</t>
  </si>
  <si>
    <t>専門部会</t>
  </si>
  <si>
    <t>学年</t>
  </si>
  <si>
    <t>代表</t>
  </si>
  <si>
    <t>課題部会</t>
  </si>
  <si>
    <t>内容</t>
  </si>
  <si>
    <t>会費</t>
  </si>
  <si>
    <t>備  考</t>
  </si>
  <si>
    <t>校内№</t>
  </si>
  <si>
    <t>氏　　　名</t>
  </si>
  <si>
    <t>月から</t>
  </si>
  <si>
    <t>月まで</t>
  </si>
  <si>
    <t>学年</t>
  </si>
  <si>
    <t>産休･育休･休職</t>
  </si>
  <si>
    <t>期限付</t>
  </si>
  <si>
    <t>再任用</t>
  </si>
  <si>
    <t>産休</t>
  </si>
  <si>
    <t>育休</t>
  </si>
  <si>
    <t>休職</t>
  </si>
  <si>
    <t>長</t>
  </si>
  <si>
    <t>頭</t>
  </si>
  <si>
    <t>事</t>
  </si>
  <si>
    <t>養</t>
  </si>
  <si>
    <t>栄</t>
  </si>
  <si>
    <t>外</t>
  </si>
  <si>
    <t>特</t>
  </si>
  <si>
    <t>3･4</t>
  </si>
  <si>
    <t>専門部会</t>
  </si>
  <si>
    <t>課題部会</t>
  </si>
  <si>
    <t>産休・育休</t>
  </si>
  <si>
    <t>長期研修</t>
  </si>
  <si>
    <t>海外派遣</t>
  </si>
  <si>
    <t>介護休</t>
  </si>
  <si>
    <t>産休･育休･休職等期間</t>
  </si>
  <si>
    <t>国語小</t>
  </si>
  <si>
    <t>国語中</t>
  </si>
  <si>
    <t>社会小</t>
  </si>
  <si>
    <t>社会中</t>
  </si>
  <si>
    <t>算数</t>
  </si>
  <si>
    <t>数学</t>
  </si>
  <si>
    <t>理科小</t>
  </si>
  <si>
    <t>理科中</t>
  </si>
  <si>
    <t>生活科</t>
  </si>
  <si>
    <t>音楽</t>
  </si>
  <si>
    <t>図工美術</t>
  </si>
  <si>
    <t>英語</t>
  </si>
  <si>
    <t>保健体育小</t>
  </si>
  <si>
    <t>保健体育中</t>
  </si>
  <si>
    <t>技術家庭</t>
  </si>
  <si>
    <t>障がい児教育</t>
  </si>
  <si>
    <t>事務職員</t>
  </si>
  <si>
    <t>養護教諭</t>
  </si>
  <si>
    <t>栄養教諭</t>
  </si>
  <si>
    <t>生き方</t>
  </si>
  <si>
    <t>情報教育</t>
  </si>
  <si>
    <t>国際理解教育</t>
  </si>
  <si>
    <t>環境教育</t>
  </si>
  <si>
    <t>人権平和</t>
  </si>
  <si>
    <t>へき地複式</t>
  </si>
  <si>
    <t>生徒指導</t>
  </si>
  <si>
    <t>特別支援教育</t>
  </si>
  <si>
    <t>期間</t>
  </si>
  <si>
    <t>1･2</t>
  </si>
  <si>
    <t>2･3</t>
  </si>
  <si>
    <t>その他</t>
  </si>
  <si>
    <t>期限付･再任用期間</t>
  </si>
  <si>
    <t>○</t>
  </si>
  <si>
    <t>新採用</t>
  </si>
  <si>
    <t>未加入</t>
  </si>
  <si>
    <t>再任用加入</t>
  </si>
  <si>
    <t>○</t>
  </si>
  <si>
    <t>主</t>
  </si>
  <si>
    <t>期限付・再任用</t>
  </si>
  <si>
    <t>備考</t>
  </si>
  <si>
    <t>再任用未加入</t>
  </si>
  <si>
    <t>他管内転入</t>
  </si>
  <si>
    <t>他機関転入</t>
  </si>
  <si>
    <t>○○小</t>
  </si>
  <si>
    <t>山田　太郎</t>
  </si>
  <si>
    <t>斉藤　花子</t>
  </si>
  <si>
    <t>青山　俊二</t>
  </si>
  <si>
    <t>○○中より</t>
  </si>
  <si>
    <t>○○小より</t>
  </si>
  <si>
    <t>○○小で期限付経験</t>
  </si>
  <si>
    <t>5･6</t>
  </si>
  <si>
    <t>4･5</t>
  </si>
  <si>
    <t>集団づくり</t>
  </si>
  <si>
    <t>道徳</t>
  </si>
  <si>
    <t>教育課程</t>
  </si>
  <si>
    <t>文化活動</t>
  </si>
  <si>
    <t>安全健康</t>
  </si>
  <si>
    <t>人数</t>
  </si>
  <si>
    <t>代表</t>
  </si>
  <si>
    <t>○</t>
  </si>
  <si>
    <t>1．ボランティア教育</t>
  </si>
  <si>
    <t>2．自己実現</t>
  </si>
  <si>
    <t>1．情報活用・ICT</t>
  </si>
  <si>
    <t>2．校務の情報化</t>
  </si>
  <si>
    <t>2．教材開発</t>
  </si>
  <si>
    <t>1．平和教育</t>
  </si>
  <si>
    <t>2．人権･共生教育</t>
  </si>
  <si>
    <t>2．読書活動</t>
  </si>
  <si>
    <t>2．食育･体力向上</t>
  </si>
  <si>
    <t>1．学習支援</t>
  </si>
  <si>
    <t>2．集団生活支援</t>
  </si>
  <si>
    <t>3．校内支援体制</t>
  </si>
  <si>
    <t>1．生徒指導（小）</t>
  </si>
  <si>
    <t>2．生徒指導（中）</t>
  </si>
  <si>
    <t>3．ネット･携帯</t>
  </si>
  <si>
    <t>4．いじめ･不登校</t>
  </si>
  <si>
    <t>1．学校経営</t>
  </si>
  <si>
    <t>2．特色ある教育</t>
  </si>
  <si>
    <t>3．豊かな心の育成</t>
  </si>
  <si>
    <t>4．教師力の向上</t>
  </si>
  <si>
    <t>5．基礎基本の定着</t>
  </si>
  <si>
    <t>6．主体的な学習</t>
  </si>
  <si>
    <t>8．地域素材</t>
  </si>
  <si>
    <t>○○○・・・</t>
  </si>
  <si>
    <t>□□□〇〇〇</t>
  </si>
  <si>
    <t>△△△□□□</t>
  </si>
  <si>
    <t>・・・〇〇〇</t>
  </si>
  <si>
    <t>〇〇〇□□□</t>
  </si>
  <si>
    <t>△△△〇〇〇</t>
  </si>
  <si>
    <t>7．へき地複式の特性</t>
  </si>
  <si>
    <t>1.「特別の教科  道徳」の在り方</t>
  </si>
  <si>
    <t>2.資料の活用</t>
  </si>
  <si>
    <t>1.カリキュラム・マネジメント</t>
  </si>
  <si>
    <t>2.総合的な学習</t>
  </si>
  <si>
    <t>1．教育課程・指導計画</t>
  </si>
  <si>
    <t>2．自然・生命</t>
  </si>
  <si>
    <t>1．地域素材・人材</t>
  </si>
  <si>
    <t>1．安全･防災・学校環境</t>
  </si>
  <si>
    <t>1.全校・異学年</t>
  </si>
  <si>
    <t>1．エネルギー</t>
  </si>
  <si>
    <t>2.学級・学年（小）</t>
  </si>
  <si>
    <t>2.総合的な学習</t>
  </si>
  <si>
    <t>3.学級・学年（中）</t>
  </si>
  <si>
    <t>3.授業展開</t>
  </si>
  <si>
    <t>4.集団活動の工夫（小・中）</t>
  </si>
  <si>
    <t>4.表現・遊び・ものづくり（小・中）</t>
  </si>
  <si>
    <t>1.情報活用能力の育成</t>
  </si>
  <si>
    <t>2.学校学級経営</t>
  </si>
  <si>
    <t>3.豊かな心の育成</t>
  </si>
  <si>
    <t>4.指導計画・評価</t>
  </si>
  <si>
    <t>5.指導方法の改善</t>
  </si>
  <si>
    <t>日高管内日高町○○小より</t>
  </si>
  <si>
    <t>事務職員</t>
  </si>
  <si>
    <t>7</t>
  </si>
  <si>
    <t>8</t>
  </si>
  <si>
    <t>9</t>
  </si>
  <si>
    <t>4.校内環境整備</t>
  </si>
  <si>
    <t>5.保健業務</t>
  </si>
  <si>
    <t>1.教科書を活用した授業づくり</t>
  </si>
  <si>
    <t>3.ICTを活用した授業づくり</t>
  </si>
  <si>
    <t>1.教科指導を通した環境教育</t>
  </si>
  <si>
    <t>2.開発教材を活用した授業づくり</t>
  </si>
  <si>
    <t>2.ＩＣＴ機器、図書館、インターネット活用</t>
  </si>
  <si>
    <t>鈴木　次郎</t>
  </si>
  <si>
    <t>山下　徹</t>
  </si>
  <si>
    <t>佐藤　智子</t>
  </si>
  <si>
    <t>林　　充</t>
  </si>
  <si>
    <t>1.児童会・生徒会・小中連携（小・中）</t>
  </si>
  <si>
    <t>3.情報モラル・マナー</t>
  </si>
  <si>
    <t>2.学校行事等を通した環境教育</t>
  </si>
  <si>
    <t>2.学級学年経営（小）</t>
  </si>
  <si>
    <t>3.学級学年経営（中）</t>
  </si>
  <si>
    <t>2．自己実現を支援し、自他を尊重する教育の在り方</t>
  </si>
  <si>
    <t>1.教育課程への位置付けと指導計画</t>
  </si>
  <si>
    <t>2.既存教材や外部講師の活用、教材開発</t>
  </si>
  <si>
    <t>1.平和教育</t>
  </si>
  <si>
    <t>2.人権･共生教育</t>
  </si>
  <si>
    <t>1.地域素材を生かした教育実践</t>
  </si>
  <si>
    <t>1.教育課程の創造</t>
  </si>
  <si>
    <t>6.学習指導過程の改善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</si>
</sst>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4"/>
      <name val="HG創英角ｺﾞｼｯｸUB"/>
      <family val="3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22"/>
      <name val="ＭＳ 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indexed="12"/>
      <name val="ＭＳ ゴシック"/>
      <family val="3"/>
    </font>
    <font>
      <sz val="16"/>
      <color indexed="12"/>
      <name val="ＭＳ ゴシック"/>
      <family val="3"/>
    </font>
    <font>
      <u val="double"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30"/>
      <name val="ＭＳ ゴシック"/>
      <family val="3"/>
    </font>
    <font>
      <sz val="10"/>
      <color indexed="8"/>
      <name val="ＭＳ ゴシック"/>
      <family val="3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b/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  <font>
      <b/>
      <sz val="11"/>
      <color theme="0"/>
      <name val="ＭＳ ゴシック"/>
      <family val="3"/>
    </font>
    <font>
      <sz val="11"/>
      <color theme="0" tint="-0.04997999966144562"/>
      <name val="ＭＳ ゴシック"/>
      <family val="3"/>
    </font>
    <font>
      <sz val="11"/>
      <color theme="1"/>
      <name val="ＭＳ 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3" fillId="3" borderId="0" applyNumberFormat="0" applyBorder="0" applyAlignment="0" applyProtection="0"/>
    <xf numFmtId="0" fontId="4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6" borderId="0" applyNumberFormat="0" applyBorder="0" applyAlignment="0" applyProtection="0"/>
    <xf numFmtId="0" fontId="3" fillId="7" borderId="0" applyNumberFormat="0" applyBorder="0" applyAlignment="0" applyProtection="0"/>
    <xf numFmtId="0" fontId="43" fillId="8" borderId="0" applyNumberFormat="0" applyBorder="0" applyAlignment="0" applyProtection="0"/>
    <xf numFmtId="0" fontId="3" fillId="9" borderId="0" applyNumberFormat="0" applyBorder="0" applyAlignment="0" applyProtection="0"/>
    <xf numFmtId="0" fontId="43" fillId="10" borderId="0" applyNumberFormat="0" applyBorder="0" applyAlignment="0" applyProtection="0"/>
    <xf numFmtId="0" fontId="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3" fillId="19" borderId="0" applyNumberFormat="0" applyBorder="0" applyAlignment="0" applyProtection="0"/>
    <xf numFmtId="0" fontId="43" fillId="20" borderId="0" applyNumberFormat="0" applyBorder="0" applyAlignment="0" applyProtection="0"/>
    <xf numFmtId="0" fontId="3" fillId="9" borderId="0" applyNumberFormat="0" applyBorder="0" applyAlignment="0" applyProtection="0"/>
    <xf numFmtId="0" fontId="43" fillId="21" borderId="0" applyNumberFormat="0" applyBorder="0" applyAlignment="0" applyProtection="0"/>
    <xf numFmtId="0" fontId="3" fillId="15" borderId="0" applyNumberFormat="0" applyBorder="0" applyAlignment="0" applyProtection="0"/>
    <xf numFmtId="0" fontId="43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44" borderId="1" applyNumberFormat="0" applyAlignment="0" applyProtection="0"/>
    <xf numFmtId="0" fontId="6" fillId="45" borderId="2" applyNumberFormat="0" applyAlignment="0" applyProtection="0"/>
    <xf numFmtId="0" fontId="47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50" borderId="0" applyNumberFormat="0" applyBorder="0" applyAlignment="0" applyProtection="0"/>
    <xf numFmtId="0" fontId="9" fillId="5" borderId="0" applyNumberFormat="0" applyBorder="0" applyAlignment="0" applyProtection="0"/>
    <xf numFmtId="0" fontId="50" fillId="51" borderId="7" applyNumberFormat="0" applyAlignment="0" applyProtection="0"/>
    <xf numFmtId="0" fontId="10" fillId="52" borderId="8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2" fillId="0" borderId="10" applyNumberFormat="0" applyFill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15" fillId="0" borderId="16" applyNumberFormat="0" applyFill="0" applyAlignment="0" applyProtection="0"/>
    <xf numFmtId="0" fontId="56" fillId="51" borderId="17" applyNumberFormat="0" applyAlignment="0" applyProtection="0"/>
    <xf numFmtId="0" fontId="16" fillId="52" borderId="1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59" fillId="54" borderId="0" applyNumberFormat="0" applyBorder="0" applyAlignment="0" applyProtection="0"/>
    <xf numFmtId="0" fontId="19" fillId="7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10" borderId="26" xfId="0" applyFont="1" applyFill="1" applyBorder="1" applyAlignment="1">
      <alignment horizontal="center" vertical="center" shrinkToFit="1"/>
    </xf>
    <xf numFmtId="0" fontId="2" fillId="10" borderId="27" xfId="0" applyFont="1" applyFill="1" applyBorder="1" applyAlignment="1">
      <alignment horizontal="center" vertical="center" shrinkToFit="1"/>
    </xf>
    <xf numFmtId="0" fontId="2" fillId="10" borderId="28" xfId="0" applyFont="1" applyFill="1" applyBorder="1" applyAlignment="1">
      <alignment horizontal="center" vertical="center" shrinkToFit="1"/>
    </xf>
    <xf numFmtId="0" fontId="2" fillId="12" borderId="27" xfId="0" applyFont="1" applyFill="1" applyBorder="1" applyAlignment="1">
      <alignment horizontal="center" vertical="center" shrinkToFit="1"/>
    </xf>
    <xf numFmtId="0" fontId="2" fillId="12" borderId="29" xfId="0" applyFont="1" applyFill="1" applyBorder="1" applyAlignment="1">
      <alignment horizontal="center" vertical="center" shrinkToFit="1"/>
    </xf>
    <xf numFmtId="0" fontId="2" fillId="12" borderId="30" xfId="0" applyFont="1" applyFill="1" applyBorder="1" applyAlignment="1">
      <alignment horizontal="center" vertical="center" shrinkToFit="1"/>
    </xf>
    <xf numFmtId="0" fontId="2" fillId="55" borderId="3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3" fontId="2" fillId="0" borderId="36" xfId="0" applyNumberFormat="1" applyFont="1" applyBorder="1" applyAlignment="1" applyProtection="1">
      <alignment horizontal="center" vertical="center" shrinkToFit="1"/>
      <protection locked="0"/>
    </xf>
    <xf numFmtId="0" fontId="60" fillId="0" borderId="37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vertical="center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60" fillId="0" borderId="38" xfId="0" applyFont="1" applyBorder="1" applyAlignment="1" applyProtection="1">
      <alignment vertical="center" shrinkToFit="1"/>
      <protection locked="0"/>
    </xf>
    <xf numFmtId="0" fontId="60" fillId="0" borderId="39" xfId="0" applyFont="1" applyBorder="1" applyAlignment="1" applyProtection="1">
      <alignment vertical="center" shrinkToFit="1"/>
      <protection locked="0"/>
    </xf>
    <xf numFmtId="0" fontId="60" fillId="0" borderId="36" xfId="0" applyFont="1" applyBorder="1" applyAlignment="1" applyProtection="1">
      <alignment vertical="center" shrinkToFit="1"/>
      <protection locked="0"/>
    </xf>
    <xf numFmtId="0" fontId="60" fillId="0" borderId="40" xfId="0" applyFont="1" applyBorder="1" applyAlignment="1" applyProtection="1">
      <alignment vertical="center" shrinkToFit="1"/>
      <protection locked="0"/>
    </xf>
    <xf numFmtId="0" fontId="60" fillId="0" borderId="38" xfId="0" applyFont="1" applyBorder="1" applyAlignment="1" applyProtection="1">
      <alignment horizontal="center" vertical="center" shrinkToFit="1"/>
      <protection locked="0"/>
    </xf>
    <xf numFmtId="0" fontId="60" fillId="0" borderId="45" xfId="0" applyFont="1" applyBorder="1" applyAlignment="1" applyProtection="1">
      <alignment horizontal="center" vertical="center" shrinkToFit="1"/>
      <protection locked="0"/>
    </xf>
    <xf numFmtId="0" fontId="60" fillId="0" borderId="41" xfId="0" applyFont="1" applyBorder="1" applyAlignment="1" applyProtection="1">
      <alignment vertical="center" shrinkToFit="1"/>
      <protection locked="0"/>
    </xf>
    <xf numFmtId="0" fontId="60" fillId="0" borderId="39" xfId="0" applyFont="1" applyBorder="1" applyAlignment="1" applyProtection="1">
      <alignment horizontal="center" vertical="center" shrinkToFit="1"/>
      <protection locked="0"/>
    </xf>
    <xf numFmtId="0" fontId="60" fillId="0" borderId="36" xfId="0" applyFont="1" applyBorder="1" applyAlignment="1" applyProtection="1">
      <alignment horizontal="center" vertical="center" shrinkToFit="1"/>
      <protection locked="0"/>
    </xf>
    <xf numFmtId="0" fontId="60" fillId="0" borderId="44" xfId="0" applyFont="1" applyBorder="1" applyAlignment="1" applyProtection="1">
      <alignment vertical="center" shrinkToFit="1"/>
      <protection locked="0"/>
    </xf>
    <xf numFmtId="0" fontId="60" fillId="0" borderId="42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3" fontId="2" fillId="0" borderId="45" xfId="0" applyNumberFormat="1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52" xfId="0" applyFont="1" applyBorder="1" applyAlignment="1" applyProtection="1">
      <alignment vertical="center" shrinkToFit="1"/>
      <protection locked="0"/>
    </xf>
    <xf numFmtId="0" fontId="2" fillId="10" borderId="26" xfId="0" applyFont="1" applyFill="1" applyBorder="1" applyAlignment="1">
      <alignment horizontal="center" vertical="center" shrinkToFit="1"/>
    </xf>
    <xf numFmtId="0" fontId="2" fillId="10" borderId="27" xfId="0" applyFont="1" applyFill="1" applyBorder="1" applyAlignment="1">
      <alignment horizontal="center" vertical="center" shrinkToFit="1"/>
    </xf>
    <xf numFmtId="0" fontId="2" fillId="10" borderId="28" xfId="0" applyFont="1" applyFill="1" applyBorder="1" applyAlignment="1">
      <alignment horizontal="center" vertical="center" shrinkToFit="1"/>
    </xf>
    <xf numFmtId="0" fontId="2" fillId="12" borderId="27" xfId="0" applyFont="1" applyFill="1" applyBorder="1" applyAlignment="1">
      <alignment horizontal="center" vertical="center" shrinkToFit="1"/>
    </xf>
    <xf numFmtId="0" fontId="2" fillId="12" borderId="29" xfId="0" applyFont="1" applyFill="1" applyBorder="1" applyAlignment="1">
      <alignment horizontal="center" vertical="center" shrinkToFit="1"/>
    </xf>
    <xf numFmtId="0" fontId="2" fillId="12" borderId="30" xfId="0" applyFont="1" applyFill="1" applyBorder="1" applyAlignment="1">
      <alignment horizontal="center" vertical="center" shrinkToFit="1"/>
    </xf>
    <xf numFmtId="0" fontId="2" fillId="55" borderId="31" xfId="0" applyFont="1" applyFill="1" applyBorder="1" applyAlignment="1">
      <alignment horizontal="center" vertical="center" shrinkToFit="1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vertical="center" shrinkToFit="1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2" fillId="0" borderId="54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vertical="center" shrinkToFit="1"/>
      <protection locked="0"/>
    </xf>
    <xf numFmtId="0" fontId="2" fillId="0" borderId="58" xfId="0" applyFont="1" applyBorder="1" applyAlignment="1" applyProtection="1">
      <alignment vertical="center" shrinkToFit="1"/>
      <protection locked="0"/>
    </xf>
    <xf numFmtId="0" fontId="61" fillId="56" borderId="0" xfId="0" applyFont="1" applyFill="1" applyAlignment="1">
      <alignment horizontal="center" vertical="center" shrinkToFit="1"/>
    </xf>
    <xf numFmtId="0" fontId="2" fillId="56" borderId="0" xfId="0" applyFont="1" applyFill="1" applyAlignment="1">
      <alignment vertical="center" shrinkToFit="1"/>
    </xf>
    <xf numFmtId="0" fontId="21" fillId="56" borderId="0" xfId="0" applyFont="1" applyFill="1" applyAlignment="1">
      <alignment horizontal="center" vertical="center" shrinkToFit="1"/>
    </xf>
    <xf numFmtId="0" fontId="21" fillId="56" borderId="0" xfId="0" applyFont="1" applyFill="1" applyBorder="1" applyAlignment="1">
      <alignment horizontal="center" vertical="center" shrinkToFit="1"/>
    </xf>
    <xf numFmtId="0" fontId="2" fillId="56" borderId="0" xfId="0" applyFont="1" applyFill="1" applyAlignment="1">
      <alignment horizontal="center" vertical="center" shrinkToFit="1"/>
    </xf>
    <xf numFmtId="0" fontId="2" fillId="57" borderId="0" xfId="0" applyFont="1" applyFill="1" applyAlignment="1">
      <alignment vertical="center" shrinkToFit="1"/>
    </xf>
    <xf numFmtId="0" fontId="61" fillId="56" borderId="0" xfId="0" applyFont="1" applyFill="1" applyAlignment="1">
      <alignment vertical="center" shrinkToFit="1"/>
    </xf>
    <xf numFmtId="0" fontId="62" fillId="56" borderId="0" xfId="0" applyFont="1" applyFill="1" applyAlignment="1">
      <alignment vertical="center" shrinkToFit="1"/>
    </xf>
    <xf numFmtId="0" fontId="62" fillId="56" borderId="0" xfId="0" applyFont="1" applyFill="1" applyAlignment="1">
      <alignment horizontal="center"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 applyProtection="1">
      <alignment vertical="center" shrinkToFit="1"/>
      <protection locked="0"/>
    </xf>
    <xf numFmtId="0" fontId="2" fillId="0" borderId="61" xfId="0" applyFont="1" applyBorder="1" applyAlignment="1" applyProtection="1">
      <alignment vertical="center" shrinkToFit="1"/>
      <protection locked="0"/>
    </xf>
    <xf numFmtId="0" fontId="2" fillId="0" borderId="62" xfId="0" applyFont="1" applyBorder="1" applyAlignment="1" applyProtection="1">
      <alignment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vertical="center" shrinkToFit="1"/>
      <protection locked="0"/>
    </xf>
    <xf numFmtId="0" fontId="2" fillId="0" borderId="68" xfId="0" applyFont="1" applyBorder="1" applyAlignment="1" applyProtection="1">
      <alignment vertical="center" shrinkToFit="1"/>
      <protection locked="0"/>
    </xf>
    <xf numFmtId="0" fontId="63" fillId="56" borderId="0" xfId="0" applyFont="1" applyFill="1" applyAlignment="1">
      <alignment vertical="center" shrinkToFit="1"/>
    </xf>
    <xf numFmtId="0" fontId="64" fillId="56" borderId="0" xfId="0" applyFont="1" applyFill="1" applyAlignment="1">
      <alignment vertical="center" shrinkToFit="1"/>
    </xf>
    <xf numFmtId="0" fontId="64" fillId="56" borderId="0" xfId="0" applyFont="1" applyFill="1" applyAlignment="1">
      <alignment horizontal="center" vertical="center" shrinkToFit="1"/>
    </xf>
    <xf numFmtId="0" fontId="21" fillId="56" borderId="69" xfId="0" applyFont="1" applyFill="1" applyBorder="1" applyAlignment="1">
      <alignment horizontal="center" vertical="center" shrinkToFit="1"/>
    </xf>
    <xf numFmtId="0" fontId="2" fillId="6" borderId="26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horizontal="center" vertical="center" shrinkToFit="1"/>
    </xf>
    <xf numFmtId="0" fontId="2" fillId="6" borderId="28" xfId="0" applyFont="1" applyFill="1" applyBorder="1" applyAlignment="1">
      <alignment horizontal="center" vertical="center" shrinkToFit="1"/>
    </xf>
    <xf numFmtId="0" fontId="64" fillId="4" borderId="29" xfId="0" applyFont="1" applyFill="1" applyBorder="1" applyAlignment="1">
      <alignment horizontal="center" vertical="center" shrinkToFit="1"/>
    </xf>
    <xf numFmtId="0" fontId="64" fillId="4" borderId="27" xfId="0" applyFont="1" applyFill="1" applyBorder="1" applyAlignment="1">
      <alignment horizontal="center" vertical="center" shrinkToFit="1"/>
    </xf>
    <xf numFmtId="0" fontId="64" fillId="4" borderId="30" xfId="0" applyFont="1" applyFill="1" applyBorder="1" applyAlignment="1">
      <alignment horizontal="center" vertical="center" shrinkToFit="1"/>
    </xf>
    <xf numFmtId="0" fontId="2" fillId="58" borderId="70" xfId="0" applyFont="1" applyFill="1" applyBorder="1" applyAlignment="1">
      <alignment horizontal="center" vertical="center" shrinkToFit="1"/>
    </xf>
    <xf numFmtId="0" fontId="2" fillId="58" borderId="71" xfId="0" applyFont="1" applyFill="1" applyBorder="1" applyAlignment="1">
      <alignment horizontal="center" vertical="center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4"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rgb="FFFFFF00"/>
      </font>
    </dxf>
    <dxf>
      <font>
        <color rgb="FFFFFF00"/>
      </font>
    </dxf>
    <dxf>
      <font>
        <color rgb="FFFFCCFF"/>
      </font>
    </dxf>
    <dxf>
      <font>
        <color rgb="FFFFCCFF"/>
      </font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rgb="FFFFFF00"/>
      </font>
    </dxf>
    <dxf>
      <font>
        <color rgb="FFFFFF00"/>
      </font>
    </dxf>
    <dxf>
      <font>
        <color rgb="FFFFCCFF"/>
      </font>
    </dxf>
    <dxf>
      <font>
        <color rgb="FFFFCCFF"/>
      </font>
    </dxf>
    <dxf>
      <font>
        <color rgb="FFFFCCFF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31</xdr:row>
      <xdr:rowOff>66675</xdr:rowOff>
    </xdr:from>
    <xdr:to>
      <xdr:col>24</xdr:col>
      <xdr:colOff>266700</xdr:colOff>
      <xdr:row>39</xdr:row>
      <xdr:rowOff>28575</xdr:rowOff>
    </xdr:to>
    <xdr:sp>
      <xdr:nvSpPr>
        <xdr:cNvPr id="1" name="Oval 34"/>
        <xdr:cNvSpPr>
          <a:spLocks/>
        </xdr:cNvSpPr>
      </xdr:nvSpPr>
      <xdr:spPr>
        <a:xfrm>
          <a:off x="7172325" y="5629275"/>
          <a:ext cx="1276350" cy="140970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28575</xdr:rowOff>
    </xdr:from>
    <xdr:to>
      <xdr:col>14</xdr:col>
      <xdr:colOff>190500</xdr:colOff>
      <xdr:row>18</xdr:row>
      <xdr:rowOff>104775</xdr:rowOff>
    </xdr:to>
    <xdr:sp>
      <xdr:nvSpPr>
        <xdr:cNvPr id="2" name="Oval 34"/>
        <xdr:cNvSpPr>
          <a:spLocks/>
        </xdr:cNvSpPr>
      </xdr:nvSpPr>
      <xdr:spPr>
        <a:xfrm>
          <a:off x="3810000" y="1743075"/>
          <a:ext cx="1552575" cy="169545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133350</xdr:rowOff>
    </xdr:from>
    <xdr:to>
      <xdr:col>28</xdr:col>
      <xdr:colOff>847725</xdr:colOff>
      <xdr:row>80</xdr:row>
      <xdr:rowOff>152400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619250" y="10029825"/>
          <a:ext cx="9344025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《記入の仕方》</a:t>
          </a:r>
          <a:r>
            <a:rPr lang="en-US" cap="none" sz="16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□［学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名］　学校名を入力（○○小、○○中）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□［氏　　名］　学校の</a:t>
          </a:r>
          <a:r>
            <a:rPr lang="en-US" cap="none" sz="1100" b="0" i="0" u="dbl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全教職員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校長、教頭、主幹教諭、養護教諭、栄養教諭、事務職員、教諭の順に記入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姓で３字分を使い、名は４字目から記入してください。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□［専門部会］　１９部会から選択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□［学　　年］　所属学年を入力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小学校１～６、中学校１～３、義務教育学校１～９）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小学校担任外は「外」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特別支援学級担任は「特」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校長は「長」、教頭は「頭」、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主幹教諭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養護教諭は「養」、栄養教諭は「栄」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、事務職員は「事」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□［代　　表］　学校から同一部会に２名以上所属するとき、代表者に○印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□［課題部会］　１３部会から選択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［学　　年］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専門部会の学年が自動入力されます。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違う場合のみドロップダウンリストから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□［内　　容］　部会の研究内容の数字を入力（石教研情報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４０６、７７～８３頁）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□［代　　表］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学校から同一部会に２名以上所属するとき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、代表者に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□［会　　費］　月単位での納入の場合のみ納入月数を入力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□［○○期間］　期限付・再任用、産休・育休・休職等と、その期間を入力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□［備　　考］　新採用、他管内転入、他機関転入、再任用加入、再任用未加入、未加入等を入力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□［備　　考］　記載可能な範囲で記入してください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（記入例）・新採用で期限付経験者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○○小で期限付経験あり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・他管内転入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日高管内　日高町○○小より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・再任用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○○小より（前任校を記入）</a:t>
          </a:r>
        </a:p>
      </xdr:txBody>
    </xdr:sp>
    <xdr:clientData/>
  </xdr:twoCellAnchor>
  <xdr:twoCellAnchor editAs="oneCell">
    <xdr:from>
      <xdr:col>12</xdr:col>
      <xdr:colOff>0</xdr:colOff>
      <xdr:row>10</xdr:row>
      <xdr:rowOff>152400</xdr:rowOff>
    </xdr:from>
    <xdr:to>
      <xdr:col>13</xdr:col>
      <xdr:colOff>161925</xdr:colOff>
      <xdr:row>17</xdr:row>
      <xdr:rowOff>66675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38350"/>
          <a:ext cx="857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31</xdr:row>
      <xdr:rowOff>171450</xdr:rowOff>
    </xdr:from>
    <xdr:to>
      <xdr:col>23</xdr:col>
      <xdr:colOff>180975</xdr:colOff>
      <xdr:row>38</xdr:row>
      <xdr:rowOff>95250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5734050"/>
          <a:ext cx="542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657225</xdr:colOff>
      <xdr:row>18</xdr:row>
      <xdr:rowOff>76200</xdr:rowOff>
    </xdr:from>
    <xdr:to>
      <xdr:col>10</xdr:col>
      <xdr:colOff>123825</xdr:colOff>
      <xdr:row>20</xdr:row>
      <xdr:rowOff>76200</xdr:rowOff>
    </xdr:to>
    <xdr:sp>
      <xdr:nvSpPr>
        <xdr:cNvPr id="6" name="AutoShape 26"/>
        <xdr:cNvSpPr>
          <a:spLocks/>
        </xdr:cNvSpPr>
      </xdr:nvSpPr>
      <xdr:spPr>
        <a:xfrm>
          <a:off x="1800225" y="3409950"/>
          <a:ext cx="2000250" cy="342900"/>
        </a:xfrm>
        <a:prstGeom prst="borderCallout2">
          <a:avLst>
            <a:gd name="adj1" fmla="val 122009"/>
            <a:gd name="adj2" fmla="val 99583"/>
            <a:gd name="adj3" fmla="val 76083"/>
            <a:gd name="adj4" fmla="val -27037"/>
            <a:gd name="adj5" fmla="val 53810"/>
            <a:gd name="adj6" fmla="val -15712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研究内容を番号で入力してください。確実にお願いします。</a:t>
          </a:r>
        </a:p>
      </xdr:txBody>
    </xdr:sp>
    <xdr:clientData/>
  </xdr:twoCellAnchor>
  <xdr:twoCellAnchor>
    <xdr:from>
      <xdr:col>6</xdr:col>
      <xdr:colOff>142875</xdr:colOff>
      <xdr:row>11</xdr:row>
      <xdr:rowOff>0</xdr:rowOff>
    </xdr:from>
    <xdr:to>
      <xdr:col>8</xdr:col>
      <xdr:colOff>990600</xdr:colOff>
      <xdr:row>14</xdr:row>
      <xdr:rowOff>0</xdr:rowOff>
    </xdr:to>
    <xdr:sp>
      <xdr:nvSpPr>
        <xdr:cNvPr id="7" name="AutoShape 28"/>
        <xdr:cNvSpPr>
          <a:spLocks/>
        </xdr:cNvSpPr>
      </xdr:nvSpPr>
      <xdr:spPr>
        <a:xfrm>
          <a:off x="962025" y="2066925"/>
          <a:ext cx="1895475" cy="542925"/>
        </a:xfrm>
        <a:prstGeom prst="borderCallout2">
          <a:avLst>
            <a:gd name="adj1" fmla="val 96976"/>
            <a:gd name="adj2" fmla="val -61509"/>
            <a:gd name="adj3" fmla="val 62597"/>
            <a:gd name="adj4" fmla="val -70601"/>
            <a:gd name="adj5" fmla="val 53754"/>
            <a:gd name="adj6" fmla="val -16666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担任外は「外」と入力します。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</a:rPr>
            <a:t>中学校副担任は所属学年を入力します。</a:t>
          </a:r>
        </a:p>
      </xdr:txBody>
    </xdr:sp>
    <xdr:clientData/>
  </xdr:twoCellAnchor>
  <xdr:twoCellAnchor>
    <xdr:from>
      <xdr:col>7</xdr:col>
      <xdr:colOff>28575</xdr:colOff>
      <xdr:row>6</xdr:row>
      <xdr:rowOff>57150</xdr:rowOff>
    </xdr:from>
    <xdr:to>
      <xdr:col>9</xdr:col>
      <xdr:colOff>295275</xdr:colOff>
      <xdr:row>9</xdr:row>
      <xdr:rowOff>123825</xdr:rowOff>
    </xdr:to>
    <xdr:sp>
      <xdr:nvSpPr>
        <xdr:cNvPr id="8" name="AutoShape 21"/>
        <xdr:cNvSpPr>
          <a:spLocks/>
        </xdr:cNvSpPr>
      </xdr:nvSpPr>
      <xdr:spPr>
        <a:xfrm>
          <a:off x="1171575" y="1257300"/>
          <a:ext cx="2105025" cy="581025"/>
        </a:xfrm>
        <a:prstGeom prst="borderCallout2">
          <a:avLst>
            <a:gd name="adj1" fmla="val 83287"/>
            <a:gd name="adj2" fmla="val 16791"/>
            <a:gd name="adj3" fmla="val 70828"/>
            <a:gd name="adj4" fmla="val -34976"/>
            <a:gd name="adj5" fmla="val 53958"/>
            <a:gd name="adj6" fmla="val -25000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一つの部会に複数の先生が登録している場合のみ、部会ごとの代表者に「○」を入力します。</a:t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10</xdr:col>
      <xdr:colOff>228600</xdr:colOff>
      <xdr:row>5</xdr:row>
      <xdr:rowOff>9525</xdr:rowOff>
    </xdr:to>
    <xdr:sp>
      <xdr:nvSpPr>
        <xdr:cNvPr id="9" name="AutoShape 26"/>
        <xdr:cNvSpPr>
          <a:spLocks/>
        </xdr:cNvSpPr>
      </xdr:nvSpPr>
      <xdr:spPr>
        <a:xfrm>
          <a:off x="1181100" y="704850"/>
          <a:ext cx="2724150" cy="333375"/>
        </a:xfrm>
        <a:prstGeom prst="borderCallout2">
          <a:avLst>
            <a:gd name="adj1" fmla="val 96606"/>
            <a:gd name="adj2" fmla="val -195347"/>
            <a:gd name="adj3" fmla="val 77643"/>
            <a:gd name="adj4" fmla="val -32078"/>
            <a:gd name="adj5" fmla="val 53810"/>
            <a:gd name="adj6" fmla="val -15712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代表者の未選択、同じ部会から二名以上選択されると、上部にエラーメッセージが表示されます。</a:t>
          </a:r>
        </a:p>
      </xdr:txBody>
    </xdr:sp>
    <xdr:clientData/>
  </xdr:twoCellAnchor>
  <xdr:twoCellAnchor>
    <xdr:from>
      <xdr:col>25</xdr:col>
      <xdr:colOff>76200</xdr:colOff>
      <xdr:row>5</xdr:row>
      <xdr:rowOff>57150</xdr:rowOff>
    </xdr:from>
    <xdr:to>
      <xdr:col>28</xdr:col>
      <xdr:colOff>971550</xdr:colOff>
      <xdr:row>9</xdr:row>
      <xdr:rowOff>104775</xdr:rowOff>
    </xdr:to>
    <xdr:sp>
      <xdr:nvSpPr>
        <xdr:cNvPr id="10" name="AutoShape 4"/>
        <xdr:cNvSpPr>
          <a:spLocks/>
        </xdr:cNvSpPr>
      </xdr:nvSpPr>
      <xdr:spPr>
        <a:xfrm>
          <a:off x="8610600" y="1085850"/>
          <a:ext cx="2476500" cy="733425"/>
        </a:xfrm>
        <a:prstGeom prst="borderCallout2">
          <a:avLst>
            <a:gd name="adj1" fmla="val -155629"/>
            <a:gd name="adj2" fmla="val 71268"/>
            <a:gd name="adj3" fmla="val -82041"/>
            <a:gd name="adj4" fmla="val -25013"/>
            <a:gd name="adj5" fmla="val -52740"/>
            <a:gd name="adj6" fmla="val -31537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会費の欄について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・年会費全額納入の場合は入力しません。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・途中入退会で、月単位で納入の場合は、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納入月数を入力して下さい。</a:t>
          </a:r>
        </a:p>
      </xdr:txBody>
    </xdr:sp>
    <xdr:clientData/>
  </xdr:twoCellAnchor>
  <xdr:twoCellAnchor>
    <xdr:from>
      <xdr:col>17</xdr:col>
      <xdr:colOff>57150</xdr:colOff>
      <xdr:row>4</xdr:row>
      <xdr:rowOff>152400</xdr:rowOff>
    </xdr:from>
    <xdr:to>
      <xdr:col>23</xdr:col>
      <xdr:colOff>38100</xdr:colOff>
      <xdr:row>7</xdr:row>
      <xdr:rowOff>133350</xdr:rowOff>
    </xdr:to>
    <xdr:sp>
      <xdr:nvSpPr>
        <xdr:cNvPr id="11" name="AutoShape 30"/>
        <xdr:cNvSpPr>
          <a:spLocks/>
        </xdr:cNvSpPr>
      </xdr:nvSpPr>
      <xdr:spPr>
        <a:xfrm>
          <a:off x="6029325" y="1009650"/>
          <a:ext cx="1924050" cy="495300"/>
        </a:xfrm>
        <a:prstGeom prst="borderCallout2">
          <a:avLst>
            <a:gd name="adj1" fmla="val -103259"/>
            <a:gd name="adj2" fmla="val 187268"/>
            <a:gd name="adj3" fmla="val -68847"/>
            <a:gd name="adj4" fmla="val 111097"/>
            <a:gd name="adj5" fmla="val -54041"/>
            <a:gd name="adj6" fmla="val -26000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表記の間違いを防ぐため、部会名は</a:t>
          </a:r>
          <a:r>
            <a:rPr lang="en-US" cap="none" sz="900" b="1" i="0" u="none" baseline="0">
              <a:solidFill>
                <a:srgbClr val="FF0000"/>
              </a:solidFill>
            </a:rPr>
            <a:t>ドロップダウンリスト</a:t>
          </a:r>
          <a:r>
            <a:rPr lang="en-US" cap="none" sz="900" b="1" i="0" u="none" baseline="0">
              <a:solidFill>
                <a:srgbClr val="000000"/>
              </a:solidFill>
            </a:rPr>
            <a:t>から選択するようにしてください。</a:t>
          </a:r>
        </a:p>
      </xdr:txBody>
    </xdr:sp>
    <xdr:clientData/>
  </xdr:twoCellAnchor>
  <xdr:twoCellAnchor>
    <xdr:from>
      <xdr:col>23</xdr:col>
      <xdr:colOff>171450</xdr:colOff>
      <xdr:row>12</xdr:row>
      <xdr:rowOff>76200</xdr:rowOff>
    </xdr:from>
    <xdr:to>
      <xdr:col>28</xdr:col>
      <xdr:colOff>1123950</xdr:colOff>
      <xdr:row>16</xdr:row>
      <xdr:rowOff>171450</xdr:rowOff>
    </xdr:to>
    <xdr:sp>
      <xdr:nvSpPr>
        <xdr:cNvPr id="12" name="AutoShape 5"/>
        <xdr:cNvSpPr>
          <a:spLocks/>
        </xdr:cNvSpPr>
      </xdr:nvSpPr>
      <xdr:spPr>
        <a:xfrm>
          <a:off x="8086725" y="2324100"/>
          <a:ext cx="3152775" cy="819150"/>
        </a:xfrm>
        <a:prstGeom prst="borderCallout2">
          <a:avLst>
            <a:gd name="adj1" fmla="val -62675"/>
            <a:gd name="adj2" fmla="val -61444"/>
            <a:gd name="adj3" fmla="val -62300"/>
            <a:gd name="adj4" fmla="val -19476"/>
            <a:gd name="adj5" fmla="val -53555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年度途中で産休・育休に入られる場合はこのように入力します。（記入例では、会費納入月数を「５」と記入していますが、</a:t>
          </a:r>
          <a:r>
            <a:rPr lang="en-US" cap="none" sz="900" b="1" i="0" u="none" baseline="0">
              <a:solidFill>
                <a:srgbClr val="FF0000"/>
              </a:solidFill>
            </a:rPr>
            <a:t>会費は年額納入していただき、その後の代替の方と校内で相殺していただけると助かります。</a:t>
          </a:r>
          <a:r>
            <a:rPr lang="en-US" cap="none" sz="9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26</xdr:col>
      <xdr:colOff>85725</xdr:colOff>
      <xdr:row>18</xdr:row>
      <xdr:rowOff>9525</xdr:rowOff>
    </xdr:from>
    <xdr:to>
      <xdr:col>28</xdr:col>
      <xdr:colOff>866775</xdr:colOff>
      <xdr:row>21</xdr:row>
      <xdr:rowOff>85725</xdr:rowOff>
    </xdr:to>
    <xdr:sp>
      <xdr:nvSpPr>
        <xdr:cNvPr id="13" name="AutoShape 17"/>
        <xdr:cNvSpPr>
          <a:spLocks/>
        </xdr:cNvSpPr>
      </xdr:nvSpPr>
      <xdr:spPr>
        <a:xfrm>
          <a:off x="8886825" y="3343275"/>
          <a:ext cx="2095500" cy="590550"/>
        </a:xfrm>
        <a:prstGeom prst="borderCallout2">
          <a:avLst>
            <a:gd name="adj1" fmla="val -219050"/>
            <a:gd name="adj2" fmla="val 89453"/>
            <a:gd name="adj3" fmla="val -104745"/>
            <a:gd name="adj4" fmla="val -21310"/>
            <a:gd name="adj5" fmla="val -53555"/>
            <a:gd name="adj6" fmla="val -34416"/>
          </a:avLst>
        </a:prstGeom>
        <a:solidFill>
          <a:srgbClr val="FFFFFF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産休、育休、休職等の先生は、氏名と「産休」「育休」「休職」等の別、期間を入力してください。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部会登録については復帰後に確認するので、入力の必要はありません。</a:t>
          </a:r>
        </a:p>
      </xdr:txBody>
    </xdr:sp>
    <xdr:clientData/>
  </xdr:twoCellAnchor>
  <xdr:twoCellAnchor>
    <xdr:from>
      <xdr:col>23</xdr:col>
      <xdr:colOff>257175</xdr:colOff>
      <xdr:row>17</xdr:row>
      <xdr:rowOff>133350</xdr:rowOff>
    </xdr:from>
    <xdr:to>
      <xdr:col>28</xdr:col>
      <xdr:colOff>1104900</xdr:colOff>
      <xdr:row>21</xdr:row>
      <xdr:rowOff>95250</xdr:rowOff>
    </xdr:to>
    <xdr:sp>
      <xdr:nvSpPr>
        <xdr:cNvPr id="14" name="AutoShape 17"/>
        <xdr:cNvSpPr>
          <a:spLocks/>
        </xdr:cNvSpPr>
      </xdr:nvSpPr>
      <xdr:spPr>
        <a:xfrm>
          <a:off x="8172450" y="3286125"/>
          <a:ext cx="3048000" cy="657225"/>
        </a:xfrm>
        <a:prstGeom prst="borderCallout2">
          <a:avLst>
            <a:gd name="adj1" fmla="val -62231"/>
            <a:gd name="adj2" fmla="val 59962"/>
            <a:gd name="adj3" fmla="val -61027"/>
            <a:gd name="adj4" fmla="val 5055"/>
            <a:gd name="adj5" fmla="val -51013"/>
            <a:gd name="adj6" fmla="val -20828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産休、育休、休職等の先生は、氏名と「産休」「育休」「休職」等の別、期間を入力してください。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部会登録については復帰後に確認するので、入力の必要はありません。</a:t>
          </a:r>
        </a:p>
      </xdr:txBody>
    </xdr:sp>
    <xdr:clientData/>
  </xdr:twoCellAnchor>
  <xdr:twoCellAnchor>
    <xdr:from>
      <xdr:col>12</xdr:col>
      <xdr:colOff>152400</xdr:colOff>
      <xdr:row>27</xdr:row>
      <xdr:rowOff>38100</xdr:rowOff>
    </xdr:from>
    <xdr:to>
      <xdr:col>18</xdr:col>
      <xdr:colOff>228600</xdr:colOff>
      <xdr:row>28</xdr:row>
      <xdr:rowOff>152400</xdr:rowOff>
    </xdr:to>
    <xdr:sp>
      <xdr:nvSpPr>
        <xdr:cNvPr id="15" name="AutoShape 26"/>
        <xdr:cNvSpPr>
          <a:spLocks/>
        </xdr:cNvSpPr>
      </xdr:nvSpPr>
      <xdr:spPr>
        <a:xfrm flipH="1">
          <a:off x="4362450" y="4914900"/>
          <a:ext cx="2190750" cy="285750"/>
        </a:xfrm>
        <a:prstGeom prst="borderCallout2">
          <a:avLst>
            <a:gd name="adj1" fmla="val 128097"/>
            <a:gd name="adj2" fmla="val 142916"/>
            <a:gd name="adj3" fmla="val 76083"/>
            <a:gd name="adj4" fmla="val -27037"/>
            <a:gd name="adj5" fmla="val 51199"/>
            <a:gd name="adj6" fmla="val -2379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今年度転入者は、朱書きしてください。</a:t>
          </a:r>
        </a:p>
      </xdr:txBody>
    </xdr:sp>
    <xdr:clientData/>
  </xdr:twoCellAnchor>
  <xdr:twoCellAnchor>
    <xdr:from>
      <xdr:col>7</xdr:col>
      <xdr:colOff>57150</xdr:colOff>
      <xdr:row>35</xdr:row>
      <xdr:rowOff>57150</xdr:rowOff>
    </xdr:from>
    <xdr:to>
      <xdr:col>11</xdr:col>
      <xdr:colOff>247650</xdr:colOff>
      <xdr:row>39</xdr:row>
      <xdr:rowOff>85725</xdr:rowOff>
    </xdr:to>
    <xdr:sp>
      <xdr:nvSpPr>
        <xdr:cNvPr id="16" name="AutoShape 26"/>
        <xdr:cNvSpPr>
          <a:spLocks/>
        </xdr:cNvSpPr>
      </xdr:nvSpPr>
      <xdr:spPr>
        <a:xfrm>
          <a:off x="1200150" y="6343650"/>
          <a:ext cx="2990850" cy="752475"/>
        </a:xfrm>
        <a:prstGeom prst="borderCallout2">
          <a:avLst>
            <a:gd name="adj1" fmla="val 113351"/>
            <a:gd name="adj2" fmla="val -52060"/>
            <a:gd name="adj3" fmla="val 79467"/>
            <a:gd name="adj4" fmla="val 28976"/>
            <a:gd name="adj5" fmla="val 53810"/>
            <a:gd name="adj6" fmla="val 3893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年度途中までの期限付の方はこのように入力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（記入例では、会費納入月数を「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」と記入していますが、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会費は年額納入していただき、その後復帰される方と校内で相殺していただ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けると助かります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171450</xdr:colOff>
      <xdr:row>36</xdr:row>
      <xdr:rowOff>66675</xdr:rowOff>
    </xdr:from>
    <xdr:to>
      <xdr:col>28</xdr:col>
      <xdr:colOff>971550</xdr:colOff>
      <xdr:row>39</xdr:row>
      <xdr:rowOff>19050</xdr:rowOff>
    </xdr:to>
    <xdr:sp>
      <xdr:nvSpPr>
        <xdr:cNvPr id="17" name="AutoShape 38"/>
        <xdr:cNvSpPr>
          <a:spLocks/>
        </xdr:cNvSpPr>
      </xdr:nvSpPr>
      <xdr:spPr>
        <a:xfrm>
          <a:off x="8972550" y="6534150"/>
          <a:ext cx="2114550" cy="495300"/>
        </a:xfrm>
        <a:prstGeom prst="borderCallout2">
          <a:avLst>
            <a:gd name="adj1" fmla="val -95930"/>
            <a:gd name="adj2" fmla="val -187078"/>
            <a:gd name="adj3" fmla="val -78981"/>
            <a:gd name="adj4" fmla="val -53550"/>
            <a:gd name="adj5" fmla="val -53652"/>
            <a:gd name="adj6" fmla="val -26000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「部会名」「学年」「○○期間」の欄は、</a:t>
          </a:r>
          <a:r>
            <a:rPr lang="en-US" cap="none" sz="900" b="1" i="0" u="none" baseline="0">
              <a:solidFill>
                <a:srgbClr val="FF0000"/>
              </a:solidFill>
            </a:rPr>
            <a:t>ドロップダウンリスト</a:t>
          </a:r>
          <a:r>
            <a:rPr lang="en-US" cap="none" sz="900" b="1" i="0" u="none" baseline="0">
              <a:solidFill>
                <a:srgbClr val="000000"/>
              </a:solidFill>
            </a:rPr>
            <a:t>から選択できるようにしてあります。</a:t>
          </a:r>
        </a:p>
      </xdr:txBody>
    </xdr:sp>
    <xdr:clientData/>
  </xdr:twoCellAnchor>
  <xdr:twoCellAnchor>
    <xdr:from>
      <xdr:col>17</xdr:col>
      <xdr:colOff>247650</xdr:colOff>
      <xdr:row>24</xdr:row>
      <xdr:rowOff>114300</xdr:rowOff>
    </xdr:from>
    <xdr:to>
      <xdr:col>23</xdr:col>
      <xdr:colOff>66675</xdr:colOff>
      <xdr:row>26</xdr:row>
      <xdr:rowOff>114300</xdr:rowOff>
    </xdr:to>
    <xdr:sp>
      <xdr:nvSpPr>
        <xdr:cNvPr id="18" name="AutoShape 26"/>
        <xdr:cNvSpPr>
          <a:spLocks/>
        </xdr:cNvSpPr>
      </xdr:nvSpPr>
      <xdr:spPr>
        <a:xfrm>
          <a:off x="6219825" y="4476750"/>
          <a:ext cx="1762125" cy="342900"/>
        </a:xfrm>
        <a:prstGeom prst="borderCallout2">
          <a:avLst>
            <a:gd name="adj1" fmla="val 118763"/>
            <a:gd name="adj2" fmla="val -1240"/>
            <a:gd name="adj3" fmla="val 75546"/>
            <a:gd name="adj4" fmla="val -60643"/>
            <a:gd name="adj5" fmla="val 53810"/>
            <a:gd name="adj6" fmla="val -15712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未加入者も記入してください。</a:t>
          </a:r>
        </a:p>
      </xdr:txBody>
    </xdr:sp>
    <xdr:clientData/>
  </xdr:twoCellAnchor>
  <xdr:twoCellAnchor editAs="oneCell">
    <xdr:from>
      <xdr:col>7</xdr:col>
      <xdr:colOff>114300</xdr:colOff>
      <xdr:row>40</xdr:row>
      <xdr:rowOff>152400</xdr:rowOff>
    </xdr:from>
    <xdr:to>
      <xdr:col>12</xdr:col>
      <xdr:colOff>523875</xdr:colOff>
      <xdr:row>55</xdr:row>
      <xdr:rowOff>104775</xdr:rowOff>
    </xdr:to>
    <xdr:pic>
      <xdr:nvPicPr>
        <xdr:cNvPr id="19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34250"/>
          <a:ext cx="3476625" cy="266700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66675</xdr:colOff>
      <xdr:row>49</xdr:row>
      <xdr:rowOff>95250</xdr:rowOff>
    </xdr:from>
    <xdr:to>
      <xdr:col>24</xdr:col>
      <xdr:colOff>152400</xdr:colOff>
      <xdr:row>52</xdr:row>
      <xdr:rowOff>38100</xdr:rowOff>
    </xdr:to>
    <xdr:sp>
      <xdr:nvSpPr>
        <xdr:cNvPr id="20" name="AutoShape 38"/>
        <xdr:cNvSpPr>
          <a:spLocks/>
        </xdr:cNvSpPr>
      </xdr:nvSpPr>
      <xdr:spPr>
        <a:xfrm>
          <a:off x="6038850" y="8905875"/>
          <a:ext cx="2295525" cy="485775"/>
        </a:xfrm>
        <a:prstGeom prst="borderCallout2">
          <a:avLst>
            <a:gd name="adj1" fmla="val -161226"/>
            <a:gd name="adj2" fmla="val -75537"/>
            <a:gd name="adj3" fmla="val -90796"/>
            <a:gd name="adj4" fmla="val 21564"/>
            <a:gd name="adj5" fmla="val -53652"/>
            <a:gd name="adj6" fmla="val -26000"/>
          </a:avLst>
        </a:prstGeom>
        <a:solidFill>
          <a:srgbClr val="FDEADA"/>
        </a:solidFill>
        <a:ln w="19050" cmpd="sng">
          <a:solidFill>
            <a:srgbClr val="1F497D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画面に「セキュリティの警告」表示が出たときはクリックして、</a:t>
          </a:r>
          <a:r>
            <a:rPr lang="en-US" cap="none" sz="900" b="1" i="0" u="none" baseline="0">
              <a:solidFill>
                <a:srgbClr val="FF0000"/>
              </a:solidFill>
            </a:rPr>
            <a:t>マクロを有効</a:t>
          </a:r>
          <a:r>
            <a:rPr lang="en-US" cap="none" sz="900" b="1" i="0" u="none" baseline="0">
              <a:solidFill>
                <a:srgbClr val="000000"/>
              </a:solidFill>
            </a:rPr>
            <a:t>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0"/>
    <pageSetUpPr fitToPage="1"/>
  </sheetPr>
  <dimension ref="A1:BB94"/>
  <sheetViews>
    <sheetView zoomScaleSheetLayoutView="90" zoomScalePageLayoutView="62" workbookViewId="0" topLeftCell="B1">
      <selection activeCell="Q14" sqref="Q14"/>
    </sheetView>
  </sheetViews>
  <sheetFormatPr defaultColWidth="2.25390625" defaultRowHeight="13.5"/>
  <cols>
    <col min="1" max="1" width="3.375" style="2" hidden="1" customWidth="1"/>
    <col min="2" max="2" width="2.25390625" style="2" customWidth="1"/>
    <col min="3" max="4" width="4.25390625" style="2" customWidth="1"/>
    <col min="5" max="5" width="8.125" style="2" hidden="1" customWidth="1"/>
    <col min="6" max="6" width="4.25390625" style="2" hidden="1" customWidth="1"/>
    <col min="7" max="7" width="4.25390625" style="2" customWidth="1"/>
    <col min="8" max="8" width="9.50390625" style="2" customWidth="1"/>
    <col min="9" max="9" width="14.625" style="2" customWidth="1"/>
    <col min="10" max="10" width="9.125" style="2" customWidth="1"/>
    <col min="11" max="12" width="3.50390625" style="1" customWidth="1"/>
    <col min="13" max="13" width="9.125" style="2" customWidth="1"/>
    <col min="14" max="16" width="3.50390625" style="1" customWidth="1"/>
    <col min="17" max="17" width="3.50390625" style="2" customWidth="1"/>
    <col min="18" max="18" width="4.625" style="2" customWidth="1"/>
    <col min="19" max="19" width="3.50390625" style="1" customWidth="1"/>
    <col min="20" max="20" width="4.625" style="2" customWidth="1"/>
    <col min="21" max="21" width="3.50390625" style="1" customWidth="1"/>
    <col min="22" max="23" width="4.625" style="2" customWidth="1"/>
    <col min="24" max="24" width="3.50390625" style="1" customWidth="1"/>
    <col min="25" max="25" width="4.625" style="2" customWidth="1"/>
    <col min="26" max="26" width="3.50390625" style="1" customWidth="1"/>
    <col min="27" max="27" width="4.625" style="2" customWidth="1"/>
    <col min="28" max="28" width="12.625" style="2" customWidth="1"/>
    <col min="29" max="29" width="15.75390625" style="2" customWidth="1"/>
    <col min="30" max="30" width="15.75390625" style="2" hidden="1" customWidth="1"/>
    <col min="31" max="32" width="15.75390625" style="1" hidden="1" customWidth="1"/>
    <col min="33" max="34" width="15.75390625" style="2" hidden="1" customWidth="1"/>
    <col min="35" max="35" width="15.75390625" style="1" hidden="1" customWidth="1"/>
    <col min="36" max="51" width="15.75390625" style="2" hidden="1" customWidth="1"/>
    <col min="52" max="52" width="15.75390625" style="2" customWidth="1"/>
    <col min="53" max="16384" width="2.25390625" style="2" customWidth="1"/>
  </cols>
  <sheetData>
    <row r="1" spans="1:54" ht="26.25" customHeight="1" thickBot="1">
      <c r="A1" s="82"/>
      <c r="B1" s="78"/>
      <c r="C1" s="78"/>
      <c r="D1" s="78"/>
      <c r="E1" s="78"/>
      <c r="F1" s="78"/>
      <c r="G1" s="78"/>
      <c r="H1" s="79" t="str">
        <f>IF(ISERROR(VLOOKUP(1,A3:B21,2)),IF(ISERROR(VLOOKUP(2,A3:B21,2)),"",VLOOKUP(2,A3:B21,2)),VLOOKUP(1,A3:B21,2))</f>
        <v>社会小</v>
      </c>
      <c r="I1" s="99" t="str">
        <f>IF(H1="","",IF(VLOOKUP(H1,B3:D21,3,0)=0,"部会の代表者を選択してください","代表者が複数選択されています"))</f>
        <v>部会の代表者を選択してください</v>
      </c>
      <c r="J1" s="99"/>
      <c r="K1" s="99"/>
      <c r="L1" s="99"/>
      <c r="M1" s="80"/>
      <c r="N1" s="99" t="str">
        <f>IF(ISERROR(VLOOKUP(1,A24:B36,2)),IF(ISERROR(VLOOKUP(2,A24:B36,2)),"",VLOOKUP(2,A24:B36,2)),VLOOKUP(1,A24:B36,2))</f>
        <v>安全健康</v>
      </c>
      <c r="O1" s="99"/>
      <c r="P1" s="99"/>
      <c r="Q1" s="99"/>
      <c r="R1" s="99"/>
      <c r="S1" s="99" t="str">
        <f>IF(N1="","",IF(VLOOKUP(N1,B24:D36,3,0)=0,"部会の代表者を選択してください","代表者が複数選択されています"))</f>
        <v>代表者が複数選択されています</v>
      </c>
      <c r="T1" s="99"/>
      <c r="U1" s="99"/>
      <c r="V1" s="99"/>
      <c r="W1" s="99"/>
      <c r="X1" s="99"/>
      <c r="Y1" s="99"/>
      <c r="Z1" s="99"/>
      <c r="AA1" s="99"/>
      <c r="AB1" s="78"/>
      <c r="AC1" s="81"/>
      <c r="AD1" s="78"/>
      <c r="AE1" s="81"/>
      <c r="AF1" s="78"/>
      <c r="AG1" s="78"/>
      <c r="AH1" s="78"/>
      <c r="AI1" s="78"/>
      <c r="AJ1" s="81"/>
      <c r="AK1" s="81"/>
      <c r="AL1" s="78"/>
      <c r="AM1" s="78"/>
      <c r="AN1" s="81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2:54" s="1" customFormat="1" ht="14.25" thickBot="1">
      <c r="B2" s="85" t="s">
        <v>27</v>
      </c>
      <c r="C2" s="85" t="s">
        <v>91</v>
      </c>
      <c r="D2" s="85" t="s">
        <v>92</v>
      </c>
      <c r="E2" s="18"/>
      <c r="F2" s="18"/>
      <c r="G2" s="4" t="s">
        <v>8</v>
      </c>
      <c r="H2" s="9" t="s">
        <v>0</v>
      </c>
      <c r="I2" s="8" t="s">
        <v>9</v>
      </c>
      <c r="J2" s="61" t="s">
        <v>1</v>
      </c>
      <c r="K2" s="62" t="s">
        <v>2</v>
      </c>
      <c r="L2" s="63" t="s">
        <v>3</v>
      </c>
      <c r="M2" s="65" t="s">
        <v>4</v>
      </c>
      <c r="N2" s="64" t="s">
        <v>2</v>
      </c>
      <c r="O2" s="64" t="s">
        <v>5</v>
      </c>
      <c r="P2" s="66" t="s">
        <v>3</v>
      </c>
      <c r="Q2" s="67" t="s">
        <v>6</v>
      </c>
      <c r="R2" s="100" t="s">
        <v>65</v>
      </c>
      <c r="S2" s="101"/>
      <c r="T2" s="101"/>
      <c r="U2" s="101"/>
      <c r="V2" s="102"/>
      <c r="W2" s="103" t="s">
        <v>33</v>
      </c>
      <c r="X2" s="104"/>
      <c r="Y2" s="104"/>
      <c r="Z2" s="104"/>
      <c r="AA2" s="105"/>
      <c r="AB2" s="106" t="s">
        <v>7</v>
      </c>
      <c r="AC2" s="107"/>
      <c r="AE2" s="1" t="s">
        <v>27</v>
      </c>
      <c r="AF2" s="1" t="s">
        <v>28</v>
      </c>
      <c r="AG2" s="1" t="s">
        <v>12</v>
      </c>
      <c r="AH2" s="1" t="s">
        <v>72</v>
      </c>
      <c r="AI2" s="1" t="s">
        <v>13</v>
      </c>
      <c r="AJ2" s="1" t="s">
        <v>61</v>
      </c>
      <c r="AK2" s="1" t="s">
        <v>73</v>
      </c>
      <c r="AZ2" s="81"/>
      <c r="BA2" s="81"/>
      <c r="BB2" s="81"/>
    </row>
    <row r="3" spans="1:54" ht="13.5">
      <c r="A3" s="2">
        <f>IF(C3&lt;=1,"",IF(D3=0,1,IF(D3&gt;=2,2,"")))</f>
      </c>
      <c r="B3" s="77" t="s">
        <v>34</v>
      </c>
      <c r="C3" s="83">
        <f aca="true" t="shared" si="0" ref="C3:C21">COUNTIF($J$3:$J$62,B3)</f>
        <v>5</v>
      </c>
      <c r="D3" s="83">
        <f>COUNTIF($E$3:$E$62,B3&amp;"○")</f>
        <v>1</v>
      </c>
      <c r="E3" s="2" t="str">
        <f>J3&amp;L3</f>
        <v>国語小</v>
      </c>
      <c r="F3" s="2" t="str">
        <f>M3&amp;P3</f>
        <v>集団づくり</v>
      </c>
      <c r="G3" s="5">
        <v>1</v>
      </c>
      <c r="H3" s="59" t="s">
        <v>77</v>
      </c>
      <c r="I3" s="58" t="s">
        <v>117</v>
      </c>
      <c r="J3" s="20" t="s">
        <v>34</v>
      </c>
      <c r="K3" s="57" t="s">
        <v>19</v>
      </c>
      <c r="L3" s="19"/>
      <c r="M3" s="56" t="s">
        <v>86</v>
      </c>
      <c r="N3" s="57" t="str">
        <f>IF(K3="","",K3)</f>
        <v>長</v>
      </c>
      <c r="O3" s="55">
        <v>3</v>
      </c>
      <c r="P3" s="54"/>
      <c r="Q3" s="53"/>
      <c r="R3" s="20"/>
      <c r="S3" s="57"/>
      <c r="T3" s="52" t="s">
        <v>10</v>
      </c>
      <c r="U3" s="57"/>
      <c r="V3" s="51" t="s">
        <v>11</v>
      </c>
      <c r="W3" s="56"/>
      <c r="X3" s="57"/>
      <c r="Y3" s="52" t="s">
        <v>10</v>
      </c>
      <c r="Z3" s="57"/>
      <c r="AA3" s="50" t="s">
        <v>11</v>
      </c>
      <c r="AB3" s="49"/>
      <c r="AC3" s="48"/>
      <c r="AE3" s="1" t="s">
        <v>34</v>
      </c>
      <c r="AF3" s="1" t="s">
        <v>86</v>
      </c>
      <c r="AG3" s="3">
        <v>1</v>
      </c>
      <c r="AH3" s="1" t="s">
        <v>14</v>
      </c>
      <c r="AI3" s="1" t="s">
        <v>16</v>
      </c>
      <c r="AJ3" s="1">
        <v>1</v>
      </c>
      <c r="AK3" s="2" t="s">
        <v>67</v>
      </c>
      <c r="AL3" s="2" t="s">
        <v>70</v>
      </c>
      <c r="AM3" s="2" t="s">
        <v>86</v>
      </c>
      <c r="AN3" s="2" t="s">
        <v>53</v>
      </c>
      <c r="AO3" s="2" t="s">
        <v>87</v>
      </c>
      <c r="AP3" s="2" t="s">
        <v>88</v>
      </c>
      <c r="AQ3" s="2" t="s">
        <v>54</v>
      </c>
      <c r="AR3" s="2" t="s">
        <v>55</v>
      </c>
      <c r="AS3" s="2" t="s">
        <v>56</v>
      </c>
      <c r="AT3" s="2" t="s">
        <v>57</v>
      </c>
      <c r="AU3" s="2" t="s">
        <v>89</v>
      </c>
      <c r="AV3" s="2" t="s">
        <v>90</v>
      </c>
      <c r="AW3" s="2" t="s">
        <v>60</v>
      </c>
      <c r="AX3" s="2" t="s">
        <v>59</v>
      </c>
      <c r="AY3" s="2" t="s">
        <v>58</v>
      </c>
      <c r="AZ3" s="78"/>
      <c r="BA3" s="78"/>
      <c r="BB3" s="78"/>
    </row>
    <row r="4" spans="1:54" ht="13.5">
      <c r="A4" s="2">
        <f aca="true" t="shared" si="1" ref="A4:A36">IF(C4&lt;=1,"",IF(D4=0,1,IF(D4&gt;=2,2,"")))</f>
      </c>
      <c r="B4" s="77" t="s">
        <v>35</v>
      </c>
      <c r="C4" s="83">
        <f t="shared" si="0"/>
        <v>0</v>
      </c>
      <c r="D4" s="83">
        <f aca="true" t="shared" si="2" ref="D4:D21">COUNTIF($E$3:$E$62,B4&amp;"○")</f>
        <v>0</v>
      </c>
      <c r="E4" s="2" t="str">
        <f aca="true" t="shared" si="3" ref="E4:E62">J4&amp;L4</f>
        <v>社会小</v>
      </c>
      <c r="F4" s="2" t="str">
        <f aca="true" t="shared" si="4" ref="F4:F62">M4&amp;P4</f>
        <v>教育課程</v>
      </c>
      <c r="G4" s="6">
        <v>2</v>
      </c>
      <c r="H4" s="34" t="s">
        <v>77</v>
      </c>
      <c r="I4" s="47" t="s">
        <v>118</v>
      </c>
      <c r="J4" s="46" t="s">
        <v>36</v>
      </c>
      <c r="K4" s="45" t="s">
        <v>20</v>
      </c>
      <c r="L4" s="44"/>
      <c r="M4" s="43" t="s">
        <v>88</v>
      </c>
      <c r="N4" s="42" t="str">
        <f aca="true" t="shared" si="5" ref="N4:N62">IF(K4="","",K4)</f>
        <v>頭</v>
      </c>
      <c r="O4" s="45">
        <v>2</v>
      </c>
      <c r="P4" s="41"/>
      <c r="Q4" s="40"/>
      <c r="R4" s="46"/>
      <c r="S4" s="45"/>
      <c r="T4" s="39" t="s">
        <v>10</v>
      </c>
      <c r="U4" s="45"/>
      <c r="V4" s="38" t="s">
        <v>11</v>
      </c>
      <c r="W4" s="43"/>
      <c r="X4" s="45"/>
      <c r="Y4" s="39" t="s">
        <v>10</v>
      </c>
      <c r="Z4" s="45"/>
      <c r="AA4" s="37" t="s">
        <v>11</v>
      </c>
      <c r="AB4" s="36"/>
      <c r="AC4" s="35"/>
      <c r="AE4" s="1" t="s">
        <v>35</v>
      </c>
      <c r="AF4" s="1" t="s">
        <v>53</v>
      </c>
      <c r="AG4" s="3">
        <v>2</v>
      </c>
      <c r="AH4" s="1" t="s">
        <v>15</v>
      </c>
      <c r="AI4" s="1" t="s">
        <v>17</v>
      </c>
      <c r="AJ4" s="1">
        <v>2</v>
      </c>
      <c r="AK4" s="2" t="s">
        <v>75</v>
      </c>
      <c r="AM4" s="2" t="s">
        <v>132</v>
      </c>
      <c r="AN4" s="2" t="s">
        <v>94</v>
      </c>
      <c r="AO4" s="2" t="s">
        <v>124</v>
      </c>
      <c r="AP4" s="2" t="s">
        <v>126</v>
      </c>
      <c r="AQ4" s="2" t="s">
        <v>96</v>
      </c>
      <c r="AR4" s="2" t="s">
        <v>128</v>
      </c>
      <c r="AS4" s="2" t="s">
        <v>133</v>
      </c>
      <c r="AT4" s="2" t="s">
        <v>99</v>
      </c>
      <c r="AU4" s="2" t="s">
        <v>130</v>
      </c>
      <c r="AV4" s="2" t="s">
        <v>131</v>
      </c>
      <c r="AW4" s="2" t="s">
        <v>103</v>
      </c>
      <c r="AX4" s="2" t="s">
        <v>106</v>
      </c>
      <c r="AY4" s="2" t="s">
        <v>110</v>
      </c>
      <c r="AZ4" s="78"/>
      <c r="BA4" s="78"/>
      <c r="BB4" s="78"/>
    </row>
    <row r="5" spans="1:54" ht="13.5">
      <c r="A5" s="2">
        <f t="shared" si="1"/>
        <v>1</v>
      </c>
      <c r="B5" s="77" t="s">
        <v>36</v>
      </c>
      <c r="C5" s="83">
        <f t="shared" si="0"/>
        <v>3</v>
      </c>
      <c r="D5" s="83">
        <f t="shared" si="2"/>
        <v>0</v>
      </c>
      <c r="E5" s="2" t="str">
        <f t="shared" si="3"/>
        <v>算数○</v>
      </c>
      <c r="F5" s="2" t="str">
        <f t="shared" si="4"/>
        <v>文化活動</v>
      </c>
      <c r="G5" s="6">
        <v>3</v>
      </c>
      <c r="H5" s="34" t="s">
        <v>77</v>
      </c>
      <c r="I5" s="33" t="s">
        <v>119</v>
      </c>
      <c r="J5" s="36" t="s">
        <v>38</v>
      </c>
      <c r="K5" s="32" t="s">
        <v>71</v>
      </c>
      <c r="L5" s="31" t="s">
        <v>66</v>
      </c>
      <c r="M5" s="30" t="s">
        <v>89</v>
      </c>
      <c r="N5" s="57" t="str">
        <f t="shared" si="5"/>
        <v>主</v>
      </c>
      <c r="O5" s="32">
        <v>2</v>
      </c>
      <c r="P5" s="29"/>
      <c r="Q5" s="28"/>
      <c r="R5" s="36"/>
      <c r="S5" s="32"/>
      <c r="T5" s="27" t="s">
        <v>10</v>
      </c>
      <c r="U5" s="32"/>
      <c r="V5" s="26" t="s">
        <v>11</v>
      </c>
      <c r="W5" s="30"/>
      <c r="X5" s="32"/>
      <c r="Y5" s="27" t="s">
        <v>10</v>
      </c>
      <c r="Z5" s="32"/>
      <c r="AA5" s="25" t="s">
        <v>11</v>
      </c>
      <c r="AB5" s="36"/>
      <c r="AC5" s="35"/>
      <c r="AE5" s="1" t="s">
        <v>36</v>
      </c>
      <c r="AF5" s="1" t="s">
        <v>87</v>
      </c>
      <c r="AG5" s="3">
        <v>3</v>
      </c>
      <c r="AH5" s="1" t="s">
        <v>64</v>
      </c>
      <c r="AI5" s="1" t="s">
        <v>18</v>
      </c>
      <c r="AJ5" s="1">
        <v>3</v>
      </c>
      <c r="AK5" s="2" t="s">
        <v>76</v>
      </c>
      <c r="AM5" s="2" t="s">
        <v>134</v>
      </c>
      <c r="AN5" s="2" t="s">
        <v>95</v>
      </c>
      <c r="AO5" s="2" t="s">
        <v>125</v>
      </c>
      <c r="AP5" s="2" t="s">
        <v>135</v>
      </c>
      <c r="AQ5" s="2" t="s">
        <v>97</v>
      </c>
      <c r="AR5" s="2" t="s">
        <v>98</v>
      </c>
      <c r="AS5" s="2" t="s">
        <v>129</v>
      </c>
      <c r="AT5" s="2" t="s">
        <v>100</v>
      </c>
      <c r="AU5" s="2" t="s">
        <v>101</v>
      </c>
      <c r="AV5" s="2" t="s">
        <v>102</v>
      </c>
      <c r="AW5" s="2" t="s">
        <v>104</v>
      </c>
      <c r="AX5" s="2" t="s">
        <v>107</v>
      </c>
      <c r="AY5" s="2" t="s">
        <v>111</v>
      </c>
      <c r="AZ5" s="78"/>
      <c r="BA5" s="78"/>
      <c r="BB5" s="78"/>
    </row>
    <row r="6" spans="1:54" ht="13.5">
      <c r="A6" s="2">
        <f t="shared" si="1"/>
      </c>
      <c r="B6" s="77" t="s">
        <v>37</v>
      </c>
      <c r="C6" s="83">
        <f t="shared" si="0"/>
        <v>0</v>
      </c>
      <c r="D6" s="83">
        <f t="shared" si="2"/>
        <v>0</v>
      </c>
      <c r="E6" s="2" t="str">
        <f t="shared" si="3"/>
        <v>養護教諭</v>
      </c>
      <c r="F6" s="2" t="str">
        <f t="shared" si="4"/>
        <v>環境教育○</v>
      </c>
      <c r="G6" s="6">
        <v>4</v>
      </c>
      <c r="H6" s="34" t="s">
        <v>77</v>
      </c>
      <c r="I6" s="33" t="s">
        <v>120</v>
      </c>
      <c r="J6" s="36" t="s">
        <v>51</v>
      </c>
      <c r="K6" s="32" t="s">
        <v>22</v>
      </c>
      <c r="L6" s="31"/>
      <c r="M6" s="30" t="s">
        <v>56</v>
      </c>
      <c r="N6" s="57" t="str">
        <f t="shared" si="5"/>
        <v>養</v>
      </c>
      <c r="O6" s="32">
        <v>1</v>
      </c>
      <c r="P6" s="29" t="s">
        <v>66</v>
      </c>
      <c r="Q6" s="28"/>
      <c r="R6" s="36"/>
      <c r="S6" s="32"/>
      <c r="T6" s="27" t="s">
        <v>10</v>
      </c>
      <c r="U6" s="32"/>
      <c r="V6" s="26" t="s">
        <v>11</v>
      </c>
      <c r="W6" s="30"/>
      <c r="X6" s="32"/>
      <c r="Y6" s="27" t="s">
        <v>10</v>
      </c>
      <c r="Z6" s="32"/>
      <c r="AA6" s="25" t="s">
        <v>11</v>
      </c>
      <c r="AB6" s="36"/>
      <c r="AC6" s="35"/>
      <c r="AE6" s="1" t="s">
        <v>37</v>
      </c>
      <c r="AF6" s="1" t="s">
        <v>88</v>
      </c>
      <c r="AG6" s="3">
        <v>4</v>
      </c>
      <c r="AI6" s="1" t="s">
        <v>29</v>
      </c>
      <c r="AJ6" s="1">
        <v>4</v>
      </c>
      <c r="AK6" s="2" t="s">
        <v>69</v>
      </c>
      <c r="AM6" s="2" t="s">
        <v>136</v>
      </c>
      <c r="AO6" s="2" t="s">
        <v>137</v>
      </c>
      <c r="AW6" s="2" t="s">
        <v>105</v>
      </c>
      <c r="AX6" s="2" t="s">
        <v>108</v>
      </c>
      <c r="AY6" s="2" t="s">
        <v>112</v>
      </c>
      <c r="AZ6" s="78"/>
      <c r="BA6" s="78"/>
      <c r="BB6" s="78"/>
    </row>
    <row r="7" spans="1:54" ht="13.5">
      <c r="A7" s="2">
        <f t="shared" si="1"/>
      </c>
      <c r="B7" s="77" t="s">
        <v>38</v>
      </c>
      <c r="C7" s="83">
        <f t="shared" si="0"/>
        <v>2</v>
      </c>
      <c r="D7" s="83">
        <f t="shared" si="2"/>
        <v>1</v>
      </c>
      <c r="E7" s="2" t="str">
        <f t="shared" si="3"/>
        <v>栄養教諭</v>
      </c>
      <c r="F7" s="2" t="str">
        <f t="shared" si="4"/>
        <v>安全健康○</v>
      </c>
      <c r="G7" s="6">
        <v>5</v>
      </c>
      <c r="H7" s="34" t="s">
        <v>77</v>
      </c>
      <c r="I7" s="33" t="s">
        <v>121</v>
      </c>
      <c r="J7" s="36" t="s">
        <v>52</v>
      </c>
      <c r="K7" s="32" t="s">
        <v>23</v>
      </c>
      <c r="L7" s="31"/>
      <c r="M7" s="30" t="s">
        <v>90</v>
      </c>
      <c r="N7" s="57" t="str">
        <f t="shared" si="5"/>
        <v>栄</v>
      </c>
      <c r="O7" s="32">
        <v>1</v>
      </c>
      <c r="P7" s="29" t="s">
        <v>66</v>
      </c>
      <c r="Q7" s="28"/>
      <c r="R7" s="36"/>
      <c r="S7" s="32"/>
      <c r="T7" s="27" t="s">
        <v>10</v>
      </c>
      <c r="U7" s="32"/>
      <c r="V7" s="26" t="s">
        <v>11</v>
      </c>
      <c r="W7" s="30"/>
      <c r="X7" s="32"/>
      <c r="Y7" s="27" t="s">
        <v>10</v>
      </c>
      <c r="Z7" s="32"/>
      <c r="AA7" s="25" t="s">
        <v>11</v>
      </c>
      <c r="AB7" s="36"/>
      <c r="AC7" s="35"/>
      <c r="AE7" s="1" t="s">
        <v>38</v>
      </c>
      <c r="AF7" s="1" t="s">
        <v>54</v>
      </c>
      <c r="AG7" s="3">
        <v>5</v>
      </c>
      <c r="AI7" s="1" t="s">
        <v>30</v>
      </c>
      <c r="AJ7" s="1">
        <v>5</v>
      </c>
      <c r="AK7" s="2" t="s">
        <v>74</v>
      </c>
      <c r="AM7" s="2" t="s">
        <v>138</v>
      </c>
      <c r="AX7" s="2" t="s">
        <v>109</v>
      </c>
      <c r="AY7" s="2" t="s">
        <v>113</v>
      </c>
      <c r="AZ7" s="78"/>
      <c r="BA7" s="78"/>
      <c r="BB7" s="78"/>
    </row>
    <row r="8" spans="1:54" ht="13.5">
      <c r="A8" s="2">
        <f t="shared" si="1"/>
      </c>
      <c r="B8" s="77" t="s">
        <v>39</v>
      </c>
      <c r="C8" s="83">
        <f t="shared" si="0"/>
        <v>0</v>
      </c>
      <c r="D8" s="83">
        <f t="shared" si="2"/>
        <v>0</v>
      </c>
      <c r="E8" s="2" t="str">
        <f t="shared" si="3"/>
        <v>事務職員</v>
      </c>
      <c r="F8" s="2" t="str">
        <f t="shared" si="4"/>
        <v>安全健康○</v>
      </c>
      <c r="G8" s="6">
        <v>6</v>
      </c>
      <c r="H8" s="34" t="s">
        <v>77</v>
      </c>
      <c r="I8" s="33" t="s">
        <v>122</v>
      </c>
      <c r="J8" s="36" t="s">
        <v>50</v>
      </c>
      <c r="K8" s="32" t="s">
        <v>21</v>
      </c>
      <c r="L8" s="31"/>
      <c r="M8" s="30" t="s">
        <v>90</v>
      </c>
      <c r="N8" s="57" t="str">
        <f t="shared" si="5"/>
        <v>事</v>
      </c>
      <c r="O8" s="32">
        <v>2</v>
      </c>
      <c r="P8" s="29" t="s">
        <v>66</v>
      </c>
      <c r="Q8" s="28"/>
      <c r="R8" s="36"/>
      <c r="S8" s="32"/>
      <c r="T8" s="27" t="s">
        <v>10</v>
      </c>
      <c r="U8" s="32"/>
      <c r="V8" s="26" t="s">
        <v>11</v>
      </c>
      <c r="W8" s="30"/>
      <c r="X8" s="32"/>
      <c r="Y8" s="27" t="s">
        <v>10</v>
      </c>
      <c r="Z8" s="32"/>
      <c r="AA8" s="25" t="s">
        <v>11</v>
      </c>
      <c r="AB8" s="36"/>
      <c r="AC8" s="35"/>
      <c r="AE8" s="1" t="s">
        <v>39</v>
      </c>
      <c r="AF8" s="1" t="s">
        <v>55</v>
      </c>
      <c r="AG8" s="3">
        <v>6</v>
      </c>
      <c r="AI8" s="1" t="s">
        <v>31</v>
      </c>
      <c r="AJ8" s="1">
        <v>6</v>
      </c>
      <c r="AK8" s="2" t="s">
        <v>68</v>
      </c>
      <c r="AY8" s="2" t="s">
        <v>114</v>
      </c>
      <c r="AZ8" s="78"/>
      <c r="BA8" s="78"/>
      <c r="BB8" s="78"/>
    </row>
    <row r="9" spans="1:54" ht="13.5">
      <c r="A9" s="2">
        <f t="shared" si="1"/>
      </c>
      <c r="B9" s="77" t="s">
        <v>40</v>
      </c>
      <c r="C9" s="83">
        <f t="shared" si="0"/>
        <v>1</v>
      </c>
      <c r="D9" s="83">
        <f t="shared" si="2"/>
        <v>1</v>
      </c>
      <c r="E9" s="2" t="str">
        <f t="shared" si="3"/>
        <v>音楽○</v>
      </c>
      <c r="F9" s="2" t="str">
        <f t="shared" si="4"/>
        <v>環境教育</v>
      </c>
      <c r="G9" s="6">
        <v>7</v>
      </c>
      <c r="H9" s="34" t="s">
        <v>77</v>
      </c>
      <c r="I9" s="33" t="s">
        <v>118</v>
      </c>
      <c r="J9" s="36" t="s">
        <v>43</v>
      </c>
      <c r="K9" s="32" t="s">
        <v>24</v>
      </c>
      <c r="L9" s="31" t="s">
        <v>66</v>
      </c>
      <c r="M9" s="30" t="s">
        <v>56</v>
      </c>
      <c r="N9" s="57" t="str">
        <f t="shared" si="5"/>
        <v>外</v>
      </c>
      <c r="O9" s="32">
        <v>1</v>
      </c>
      <c r="P9" s="29"/>
      <c r="Q9" s="28"/>
      <c r="R9" s="36"/>
      <c r="S9" s="32"/>
      <c r="T9" s="27" t="s">
        <v>10</v>
      </c>
      <c r="U9" s="32"/>
      <c r="V9" s="26" t="s">
        <v>11</v>
      </c>
      <c r="W9" s="30"/>
      <c r="X9" s="32"/>
      <c r="Y9" s="27" t="s">
        <v>10</v>
      </c>
      <c r="Z9" s="32"/>
      <c r="AA9" s="25" t="s">
        <v>11</v>
      </c>
      <c r="AB9" s="36"/>
      <c r="AC9" s="35"/>
      <c r="AE9" s="1" t="s">
        <v>40</v>
      </c>
      <c r="AF9" s="1" t="s">
        <v>56</v>
      </c>
      <c r="AG9" s="3" t="s">
        <v>62</v>
      </c>
      <c r="AI9" s="1" t="s">
        <v>32</v>
      </c>
      <c r="AJ9" s="1">
        <v>7</v>
      </c>
      <c r="AK9" s="2" t="s">
        <v>64</v>
      </c>
      <c r="AY9" s="2" t="s">
        <v>115</v>
      </c>
      <c r="AZ9" s="78"/>
      <c r="BA9" s="78"/>
      <c r="BB9" s="78"/>
    </row>
    <row r="10" spans="1:54" ht="13.5">
      <c r="A10" s="2">
        <f t="shared" si="1"/>
      </c>
      <c r="B10" s="77" t="s">
        <v>41</v>
      </c>
      <c r="C10" s="83">
        <f t="shared" si="0"/>
        <v>0</v>
      </c>
      <c r="D10" s="83">
        <f t="shared" si="2"/>
        <v>0</v>
      </c>
      <c r="E10" s="2" t="str">
        <f t="shared" si="3"/>
        <v>社会小</v>
      </c>
      <c r="F10" s="2" t="str">
        <f t="shared" si="4"/>
        <v>生徒指導○</v>
      </c>
      <c r="G10" s="6">
        <v>8</v>
      </c>
      <c r="H10" s="34" t="s">
        <v>77</v>
      </c>
      <c r="I10" s="33" t="s">
        <v>119</v>
      </c>
      <c r="J10" s="36" t="s">
        <v>36</v>
      </c>
      <c r="K10" s="32" t="s">
        <v>24</v>
      </c>
      <c r="L10" s="31"/>
      <c r="M10" s="30" t="s">
        <v>59</v>
      </c>
      <c r="N10" s="57" t="str">
        <f t="shared" si="5"/>
        <v>外</v>
      </c>
      <c r="O10" s="32">
        <v>1</v>
      </c>
      <c r="P10" s="29" t="s">
        <v>66</v>
      </c>
      <c r="Q10" s="28"/>
      <c r="R10" s="36"/>
      <c r="S10" s="32"/>
      <c r="T10" s="27" t="s">
        <v>10</v>
      </c>
      <c r="U10" s="32"/>
      <c r="V10" s="26" t="s">
        <v>11</v>
      </c>
      <c r="W10" s="30"/>
      <c r="X10" s="32"/>
      <c r="Y10" s="27" t="s">
        <v>10</v>
      </c>
      <c r="Z10" s="32"/>
      <c r="AA10" s="25" t="s">
        <v>11</v>
      </c>
      <c r="AB10" s="36"/>
      <c r="AC10" s="35"/>
      <c r="AE10" s="1" t="s">
        <v>41</v>
      </c>
      <c r="AF10" s="1" t="s">
        <v>57</v>
      </c>
      <c r="AG10" s="3" t="s">
        <v>63</v>
      </c>
      <c r="AI10" s="1" t="s">
        <v>64</v>
      </c>
      <c r="AJ10" s="1">
        <v>8</v>
      </c>
      <c r="AY10" s="2" t="s">
        <v>123</v>
      </c>
      <c r="AZ10" s="78"/>
      <c r="BA10" s="78"/>
      <c r="BB10" s="78"/>
    </row>
    <row r="11" spans="1:54" ht="14.25">
      <c r="A11" s="2">
        <f t="shared" si="1"/>
      </c>
      <c r="B11" s="77" t="s">
        <v>42</v>
      </c>
      <c r="C11" s="83">
        <f t="shared" si="0"/>
        <v>1</v>
      </c>
      <c r="D11" s="83">
        <f t="shared" si="2"/>
        <v>0</v>
      </c>
      <c r="E11" s="2" t="str">
        <f t="shared" si="3"/>
        <v>社会小</v>
      </c>
      <c r="F11" s="2" t="str">
        <f t="shared" si="4"/>
        <v>国際理解教育○</v>
      </c>
      <c r="G11" s="6">
        <v>9</v>
      </c>
      <c r="H11" s="34" t="s">
        <v>77</v>
      </c>
      <c r="I11" s="33" t="s">
        <v>120</v>
      </c>
      <c r="J11" s="36" t="s">
        <v>36</v>
      </c>
      <c r="K11" s="32" t="s">
        <v>24</v>
      </c>
      <c r="L11" s="31"/>
      <c r="M11" s="30" t="s">
        <v>55</v>
      </c>
      <c r="N11" s="57" t="str">
        <f t="shared" si="5"/>
        <v>外</v>
      </c>
      <c r="O11" s="32">
        <v>2</v>
      </c>
      <c r="P11" s="29" t="s">
        <v>66</v>
      </c>
      <c r="Q11" s="28">
        <v>7</v>
      </c>
      <c r="R11" s="36" t="s">
        <v>14</v>
      </c>
      <c r="S11" s="32">
        <v>9</v>
      </c>
      <c r="T11" s="27" t="s">
        <v>10</v>
      </c>
      <c r="U11" s="32">
        <v>3</v>
      </c>
      <c r="V11" s="26" t="s">
        <v>11</v>
      </c>
      <c r="W11" s="30"/>
      <c r="X11" s="32"/>
      <c r="Y11" s="27" t="s">
        <v>10</v>
      </c>
      <c r="Z11" s="32"/>
      <c r="AA11" s="25" t="s">
        <v>11</v>
      </c>
      <c r="AB11" s="36"/>
      <c r="AC11" s="35"/>
      <c r="AE11" s="1" t="s">
        <v>42</v>
      </c>
      <c r="AF11" s="1" t="s">
        <v>89</v>
      </c>
      <c r="AG11" s="3" t="s">
        <v>26</v>
      </c>
      <c r="AJ11" s="1">
        <v>9</v>
      </c>
      <c r="AY11" s="2" t="s">
        <v>116</v>
      </c>
      <c r="AZ11" s="78"/>
      <c r="BA11" s="78"/>
      <c r="BB11" s="78"/>
    </row>
    <row r="12" spans="1:54" ht="14.25">
      <c r="A12" s="2">
        <f t="shared" si="1"/>
        <v>2</v>
      </c>
      <c r="B12" s="77" t="s">
        <v>43</v>
      </c>
      <c r="C12" s="83">
        <f t="shared" si="0"/>
        <v>4</v>
      </c>
      <c r="D12" s="83">
        <f t="shared" si="2"/>
        <v>2</v>
      </c>
      <c r="E12" s="2" t="str">
        <f t="shared" si="3"/>
        <v>国語小</v>
      </c>
      <c r="F12" s="2" t="str">
        <f t="shared" si="4"/>
        <v>人権平和○</v>
      </c>
      <c r="G12" s="6">
        <v>10</v>
      </c>
      <c r="H12" s="34" t="s">
        <v>77</v>
      </c>
      <c r="I12" s="33" t="s">
        <v>121</v>
      </c>
      <c r="J12" s="36" t="s">
        <v>34</v>
      </c>
      <c r="K12" s="32">
        <v>1</v>
      </c>
      <c r="L12" s="31"/>
      <c r="M12" s="30" t="s">
        <v>57</v>
      </c>
      <c r="N12" s="57">
        <f t="shared" si="5"/>
        <v>1</v>
      </c>
      <c r="O12" s="32">
        <v>1</v>
      </c>
      <c r="P12" s="29" t="s">
        <v>66</v>
      </c>
      <c r="Q12" s="28">
        <v>5</v>
      </c>
      <c r="R12" s="36"/>
      <c r="S12" s="32"/>
      <c r="T12" s="27" t="s">
        <v>10</v>
      </c>
      <c r="U12" s="32"/>
      <c r="V12" s="26" t="s">
        <v>11</v>
      </c>
      <c r="W12" s="30" t="s">
        <v>29</v>
      </c>
      <c r="X12" s="32">
        <v>9</v>
      </c>
      <c r="Y12" s="27" t="s">
        <v>10</v>
      </c>
      <c r="Z12" s="32">
        <v>3</v>
      </c>
      <c r="AA12" s="25" t="s">
        <v>11</v>
      </c>
      <c r="AB12" s="36"/>
      <c r="AC12" s="35"/>
      <c r="AE12" s="1" t="s">
        <v>43</v>
      </c>
      <c r="AF12" s="1" t="s">
        <v>90</v>
      </c>
      <c r="AG12" s="3" t="s">
        <v>85</v>
      </c>
      <c r="AJ12" s="1">
        <v>10</v>
      </c>
      <c r="AZ12" s="78"/>
      <c r="BA12" s="78"/>
      <c r="BB12" s="78"/>
    </row>
    <row r="13" spans="1:54" ht="14.25">
      <c r="A13" s="2">
        <f t="shared" si="1"/>
      </c>
      <c r="B13" s="77" t="s">
        <v>44</v>
      </c>
      <c r="C13" s="83">
        <f t="shared" si="0"/>
        <v>1</v>
      </c>
      <c r="D13" s="83">
        <f t="shared" si="2"/>
        <v>0</v>
      </c>
      <c r="E13" s="2" t="str">
        <f t="shared" si="3"/>
        <v>障がい児教育○</v>
      </c>
      <c r="F13" s="2" t="str">
        <f t="shared" si="4"/>
        <v>集団づくり</v>
      </c>
      <c r="G13" s="6">
        <v>11</v>
      </c>
      <c r="H13" s="34" t="s">
        <v>77</v>
      </c>
      <c r="I13" s="33" t="s">
        <v>122</v>
      </c>
      <c r="J13" s="36" t="s">
        <v>49</v>
      </c>
      <c r="K13" s="32">
        <v>1</v>
      </c>
      <c r="L13" s="31" t="s">
        <v>66</v>
      </c>
      <c r="M13" s="30" t="s">
        <v>86</v>
      </c>
      <c r="N13" s="57">
        <f t="shared" si="5"/>
        <v>1</v>
      </c>
      <c r="O13" s="32">
        <v>2</v>
      </c>
      <c r="P13" s="29"/>
      <c r="Q13" s="28"/>
      <c r="R13" s="36"/>
      <c r="S13" s="32"/>
      <c r="T13" s="27" t="s">
        <v>10</v>
      </c>
      <c r="U13" s="32"/>
      <c r="V13" s="26" t="s">
        <v>11</v>
      </c>
      <c r="W13" s="30"/>
      <c r="X13" s="32"/>
      <c r="Y13" s="27" t="s">
        <v>10</v>
      </c>
      <c r="Z13" s="32"/>
      <c r="AA13" s="25" t="s">
        <v>11</v>
      </c>
      <c r="AB13" s="36"/>
      <c r="AC13" s="35"/>
      <c r="AE13" s="1" t="s">
        <v>44</v>
      </c>
      <c r="AF13" s="1" t="s">
        <v>60</v>
      </c>
      <c r="AG13" s="3" t="s">
        <v>84</v>
      </c>
      <c r="AJ13" s="1">
        <v>11</v>
      </c>
      <c r="AZ13" s="78"/>
      <c r="BA13" s="78"/>
      <c r="BB13" s="78"/>
    </row>
    <row r="14" spans="1:54" ht="14.25">
      <c r="A14" s="2">
        <f t="shared" si="1"/>
      </c>
      <c r="B14" s="77" t="s">
        <v>46</v>
      </c>
      <c r="C14" s="83">
        <f t="shared" si="0"/>
        <v>1</v>
      </c>
      <c r="D14" s="83">
        <f t="shared" si="2"/>
        <v>0</v>
      </c>
      <c r="E14" s="2" t="str">
        <f t="shared" si="3"/>
        <v>障がい児教育</v>
      </c>
      <c r="F14" s="2" t="str">
        <f t="shared" si="4"/>
        <v>特別支援教育</v>
      </c>
      <c r="G14" s="6">
        <v>12</v>
      </c>
      <c r="H14" s="34" t="s">
        <v>77</v>
      </c>
      <c r="I14" s="33" t="s">
        <v>118</v>
      </c>
      <c r="J14" s="36" t="s">
        <v>49</v>
      </c>
      <c r="K14" s="32">
        <v>1</v>
      </c>
      <c r="L14" s="31"/>
      <c r="M14" s="30" t="s">
        <v>60</v>
      </c>
      <c r="N14" s="57">
        <f t="shared" si="5"/>
        <v>1</v>
      </c>
      <c r="O14" s="32">
        <v>3</v>
      </c>
      <c r="P14" s="29"/>
      <c r="Q14" s="28"/>
      <c r="R14" s="36"/>
      <c r="S14" s="32"/>
      <c r="T14" s="27" t="s">
        <v>10</v>
      </c>
      <c r="U14" s="32"/>
      <c r="V14" s="26" t="s">
        <v>11</v>
      </c>
      <c r="W14" s="30"/>
      <c r="X14" s="32"/>
      <c r="Y14" s="27" t="s">
        <v>10</v>
      </c>
      <c r="Z14" s="32"/>
      <c r="AA14" s="25" t="s">
        <v>11</v>
      </c>
      <c r="AB14" s="36"/>
      <c r="AC14" s="35"/>
      <c r="AE14" s="1" t="s">
        <v>46</v>
      </c>
      <c r="AF14" s="1" t="s">
        <v>59</v>
      </c>
      <c r="AG14" s="3" t="s">
        <v>19</v>
      </c>
      <c r="AJ14" s="1">
        <v>12</v>
      </c>
      <c r="AZ14" s="78"/>
      <c r="BA14" s="78"/>
      <c r="BB14" s="78"/>
    </row>
    <row r="15" spans="1:54" ht="14.25">
      <c r="A15" s="2">
        <f t="shared" si="1"/>
      </c>
      <c r="B15" s="77" t="s">
        <v>47</v>
      </c>
      <c r="C15" s="83">
        <f t="shared" si="0"/>
        <v>0</v>
      </c>
      <c r="D15" s="83">
        <f t="shared" si="2"/>
        <v>0</v>
      </c>
      <c r="E15" s="2" t="str">
        <f t="shared" si="3"/>
        <v>音楽○</v>
      </c>
      <c r="F15" s="2" t="str">
        <f t="shared" si="4"/>
        <v>情報教育○</v>
      </c>
      <c r="G15" s="6">
        <v>13</v>
      </c>
      <c r="H15" s="34" t="s">
        <v>77</v>
      </c>
      <c r="I15" s="33" t="s">
        <v>119</v>
      </c>
      <c r="J15" s="36" t="s">
        <v>43</v>
      </c>
      <c r="K15" s="32">
        <v>1</v>
      </c>
      <c r="L15" s="31" t="s">
        <v>66</v>
      </c>
      <c r="M15" s="30" t="s">
        <v>54</v>
      </c>
      <c r="N15" s="57">
        <f t="shared" si="5"/>
        <v>1</v>
      </c>
      <c r="O15" s="32">
        <v>2</v>
      </c>
      <c r="P15" s="29" t="s">
        <v>66</v>
      </c>
      <c r="Q15" s="28"/>
      <c r="R15" s="36"/>
      <c r="S15" s="32"/>
      <c r="T15" s="27" t="s">
        <v>10</v>
      </c>
      <c r="U15" s="32"/>
      <c r="V15" s="26" t="s">
        <v>11</v>
      </c>
      <c r="W15" s="30"/>
      <c r="X15" s="32"/>
      <c r="Y15" s="27" t="s">
        <v>10</v>
      </c>
      <c r="Z15" s="32"/>
      <c r="AA15" s="25" t="s">
        <v>11</v>
      </c>
      <c r="AB15" s="36"/>
      <c r="AC15" s="35"/>
      <c r="AE15" s="1" t="s">
        <v>47</v>
      </c>
      <c r="AF15" s="1" t="s">
        <v>58</v>
      </c>
      <c r="AG15" s="3" t="s">
        <v>20</v>
      </c>
      <c r="AZ15" s="78"/>
      <c r="BA15" s="78"/>
      <c r="BB15" s="78"/>
    </row>
    <row r="16" spans="1:54" ht="14.25">
      <c r="A16" s="2">
        <f t="shared" si="1"/>
      </c>
      <c r="B16" s="77" t="s">
        <v>48</v>
      </c>
      <c r="C16" s="83">
        <f t="shared" si="0"/>
        <v>1</v>
      </c>
      <c r="D16" s="83">
        <f t="shared" si="2"/>
        <v>0</v>
      </c>
      <c r="E16" s="2" t="str">
        <f t="shared" si="3"/>
        <v>生活科</v>
      </c>
      <c r="F16" s="2" t="str">
        <f t="shared" si="4"/>
        <v>情報教育</v>
      </c>
      <c r="G16" s="6">
        <v>14</v>
      </c>
      <c r="H16" s="34" t="s">
        <v>77</v>
      </c>
      <c r="I16" s="33" t="s">
        <v>120</v>
      </c>
      <c r="J16" s="36" t="s">
        <v>42</v>
      </c>
      <c r="K16" s="32">
        <v>2</v>
      </c>
      <c r="L16" s="31"/>
      <c r="M16" s="30" t="s">
        <v>54</v>
      </c>
      <c r="N16" s="57">
        <f t="shared" si="5"/>
        <v>2</v>
      </c>
      <c r="O16" s="32">
        <v>1</v>
      </c>
      <c r="P16" s="29"/>
      <c r="Q16" s="28"/>
      <c r="R16" s="36"/>
      <c r="S16" s="32"/>
      <c r="T16" s="27" t="s">
        <v>10</v>
      </c>
      <c r="U16" s="32"/>
      <c r="V16" s="26" t="s">
        <v>11</v>
      </c>
      <c r="W16" s="30"/>
      <c r="X16" s="32"/>
      <c r="Y16" s="27" t="s">
        <v>10</v>
      </c>
      <c r="Z16" s="32"/>
      <c r="AA16" s="25" t="s">
        <v>11</v>
      </c>
      <c r="AB16" s="36"/>
      <c r="AC16" s="35"/>
      <c r="AE16" s="1" t="s">
        <v>48</v>
      </c>
      <c r="AG16" s="3" t="s">
        <v>24</v>
      </c>
      <c r="AZ16" s="78"/>
      <c r="BA16" s="78"/>
      <c r="BB16" s="78"/>
    </row>
    <row r="17" spans="1:54" ht="14.25">
      <c r="A17" s="2">
        <f t="shared" si="1"/>
      </c>
      <c r="B17" s="77" t="s">
        <v>45</v>
      </c>
      <c r="C17" s="83">
        <f t="shared" si="0"/>
        <v>1</v>
      </c>
      <c r="D17" s="83">
        <f t="shared" si="2"/>
        <v>0</v>
      </c>
      <c r="E17" s="2" t="str">
        <f t="shared" si="3"/>
        <v>図工美術</v>
      </c>
      <c r="F17" s="2" t="str">
        <f t="shared" si="4"/>
        <v>生き方○</v>
      </c>
      <c r="G17" s="6">
        <v>15</v>
      </c>
      <c r="H17" s="34" t="s">
        <v>77</v>
      </c>
      <c r="I17" s="33" t="s">
        <v>121</v>
      </c>
      <c r="J17" s="36" t="s">
        <v>44</v>
      </c>
      <c r="K17" s="32">
        <v>2</v>
      </c>
      <c r="L17" s="31"/>
      <c r="M17" s="30" t="s">
        <v>53</v>
      </c>
      <c r="N17" s="57">
        <f t="shared" si="5"/>
        <v>2</v>
      </c>
      <c r="O17" s="32">
        <v>1</v>
      </c>
      <c r="P17" s="29" t="s">
        <v>66</v>
      </c>
      <c r="Q17" s="28"/>
      <c r="R17" s="36"/>
      <c r="S17" s="32"/>
      <c r="T17" s="27" t="s">
        <v>10</v>
      </c>
      <c r="U17" s="32"/>
      <c r="V17" s="26" t="s">
        <v>11</v>
      </c>
      <c r="W17" s="30"/>
      <c r="X17" s="32"/>
      <c r="Y17" s="27" t="s">
        <v>10</v>
      </c>
      <c r="Z17" s="32"/>
      <c r="AA17" s="25" t="s">
        <v>11</v>
      </c>
      <c r="AB17" s="36"/>
      <c r="AC17" s="35"/>
      <c r="AE17" s="1" t="s">
        <v>45</v>
      </c>
      <c r="AG17" s="3" t="s">
        <v>25</v>
      </c>
      <c r="AI17" s="2"/>
      <c r="AZ17" s="78"/>
      <c r="BA17" s="78"/>
      <c r="BB17" s="78"/>
    </row>
    <row r="18" spans="1:54" ht="14.25">
      <c r="A18" s="2">
        <f t="shared" si="1"/>
      </c>
      <c r="B18" s="77" t="s">
        <v>49</v>
      </c>
      <c r="C18" s="83">
        <f t="shared" si="0"/>
        <v>5</v>
      </c>
      <c r="D18" s="83">
        <f t="shared" si="2"/>
        <v>1</v>
      </c>
      <c r="E18" s="2" t="str">
        <f t="shared" si="3"/>
        <v>国語小○</v>
      </c>
      <c r="F18" s="2" t="str">
        <f t="shared" si="4"/>
        <v>情報教育</v>
      </c>
      <c r="G18" s="6">
        <v>16</v>
      </c>
      <c r="H18" s="34" t="s">
        <v>77</v>
      </c>
      <c r="I18" s="33" t="s">
        <v>122</v>
      </c>
      <c r="J18" s="36" t="s">
        <v>34</v>
      </c>
      <c r="K18" s="32">
        <v>2</v>
      </c>
      <c r="L18" s="31" t="s">
        <v>66</v>
      </c>
      <c r="M18" s="30" t="s">
        <v>54</v>
      </c>
      <c r="N18" s="57">
        <f t="shared" si="5"/>
        <v>2</v>
      </c>
      <c r="O18" s="32">
        <v>2</v>
      </c>
      <c r="P18" s="29"/>
      <c r="Q18" s="28"/>
      <c r="R18" s="36"/>
      <c r="S18" s="32"/>
      <c r="T18" s="27" t="s">
        <v>10</v>
      </c>
      <c r="U18" s="32"/>
      <c r="V18" s="26" t="s">
        <v>11</v>
      </c>
      <c r="W18" s="30"/>
      <c r="X18" s="32"/>
      <c r="Y18" s="27" t="s">
        <v>10</v>
      </c>
      <c r="Z18" s="32"/>
      <c r="AA18" s="25" t="s">
        <v>11</v>
      </c>
      <c r="AB18" s="36"/>
      <c r="AC18" s="35"/>
      <c r="AE18" s="1" t="s">
        <v>49</v>
      </c>
      <c r="AG18" s="3" t="s">
        <v>22</v>
      </c>
      <c r="AI18" s="2"/>
      <c r="AZ18" s="78"/>
      <c r="BA18" s="78"/>
      <c r="BB18" s="78"/>
    </row>
    <row r="19" spans="1:54" ht="13.5">
      <c r="A19" s="2">
        <f t="shared" si="1"/>
      </c>
      <c r="B19" s="77" t="s">
        <v>51</v>
      </c>
      <c r="C19" s="83">
        <f t="shared" si="0"/>
        <v>1</v>
      </c>
      <c r="D19" s="83">
        <f t="shared" si="2"/>
        <v>0</v>
      </c>
      <c r="E19" s="2" t="str">
        <f t="shared" si="3"/>
        <v>国語小</v>
      </c>
      <c r="F19" s="2" t="str">
        <f t="shared" si="4"/>
        <v>人権平和</v>
      </c>
      <c r="G19" s="6">
        <v>17</v>
      </c>
      <c r="H19" s="34" t="s">
        <v>77</v>
      </c>
      <c r="I19" s="33" t="s">
        <v>78</v>
      </c>
      <c r="J19" s="36" t="s">
        <v>34</v>
      </c>
      <c r="K19" s="32">
        <v>2</v>
      </c>
      <c r="L19" s="31"/>
      <c r="M19" s="30" t="s">
        <v>57</v>
      </c>
      <c r="N19" s="57">
        <f t="shared" si="5"/>
        <v>2</v>
      </c>
      <c r="O19" s="32">
        <v>2</v>
      </c>
      <c r="P19" s="29"/>
      <c r="Q19" s="28"/>
      <c r="R19" s="36"/>
      <c r="S19" s="32"/>
      <c r="T19" s="27" t="s">
        <v>10</v>
      </c>
      <c r="U19" s="32"/>
      <c r="V19" s="26" t="s">
        <v>11</v>
      </c>
      <c r="W19" s="30"/>
      <c r="X19" s="32"/>
      <c r="Y19" s="27" t="s">
        <v>10</v>
      </c>
      <c r="Z19" s="32"/>
      <c r="AA19" s="25" t="s">
        <v>11</v>
      </c>
      <c r="AB19" s="36"/>
      <c r="AC19" s="35"/>
      <c r="AE19" s="1" t="s">
        <v>51</v>
      </c>
      <c r="AG19" s="3" t="s">
        <v>21</v>
      </c>
      <c r="AI19" s="2"/>
      <c r="AZ19" s="78"/>
      <c r="BA19" s="78"/>
      <c r="BB19" s="78"/>
    </row>
    <row r="20" spans="1:54" ht="13.5">
      <c r="A20" s="2">
        <f t="shared" si="1"/>
      </c>
      <c r="B20" s="77" t="s">
        <v>50</v>
      </c>
      <c r="C20" s="83">
        <f t="shared" si="0"/>
        <v>1</v>
      </c>
      <c r="D20" s="83">
        <f t="shared" si="2"/>
        <v>0</v>
      </c>
      <c r="E20" s="2" t="str">
        <f t="shared" si="3"/>
        <v>障がい児教育</v>
      </c>
      <c r="F20" s="2" t="str">
        <f t="shared" si="4"/>
        <v>文化活動○</v>
      </c>
      <c r="G20" s="6">
        <v>18</v>
      </c>
      <c r="H20" s="34" t="s">
        <v>77</v>
      </c>
      <c r="I20" s="33" t="s">
        <v>79</v>
      </c>
      <c r="J20" s="36" t="s">
        <v>49</v>
      </c>
      <c r="K20" s="32">
        <v>3</v>
      </c>
      <c r="L20" s="31"/>
      <c r="M20" s="30" t="s">
        <v>89</v>
      </c>
      <c r="N20" s="57">
        <f t="shared" si="5"/>
        <v>3</v>
      </c>
      <c r="O20" s="32">
        <v>1</v>
      </c>
      <c r="P20" s="29" t="s">
        <v>66</v>
      </c>
      <c r="Q20" s="28"/>
      <c r="R20" s="36"/>
      <c r="S20" s="32"/>
      <c r="T20" s="27" t="s">
        <v>10</v>
      </c>
      <c r="U20" s="32"/>
      <c r="V20" s="26" t="s">
        <v>11</v>
      </c>
      <c r="W20" s="30"/>
      <c r="X20" s="32"/>
      <c r="Y20" s="27" t="s">
        <v>10</v>
      </c>
      <c r="Z20" s="32"/>
      <c r="AA20" s="25" t="s">
        <v>11</v>
      </c>
      <c r="AB20" s="36"/>
      <c r="AC20" s="35"/>
      <c r="AE20" s="1" t="s">
        <v>50</v>
      </c>
      <c r="AG20" s="1" t="s">
        <v>23</v>
      </c>
      <c r="AI20" s="2"/>
      <c r="AZ20" s="78"/>
      <c r="BA20" s="78"/>
      <c r="BB20" s="78"/>
    </row>
    <row r="21" spans="1:54" ht="13.5">
      <c r="A21" s="2">
        <f t="shared" si="1"/>
      </c>
      <c r="B21" s="77" t="s">
        <v>52</v>
      </c>
      <c r="C21" s="83">
        <f t="shared" si="0"/>
        <v>2</v>
      </c>
      <c r="D21" s="83">
        <f t="shared" si="2"/>
        <v>1</v>
      </c>
      <c r="E21" s="2" t="str">
        <f t="shared" si="3"/>
        <v>障がい児教育</v>
      </c>
      <c r="F21" s="2" t="str">
        <f t="shared" si="4"/>
        <v>道徳</v>
      </c>
      <c r="G21" s="6">
        <v>19</v>
      </c>
      <c r="H21" s="34" t="s">
        <v>77</v>
      </c>
      <c r="I21" s="47" t="s">
        <v>157</v>
      </c>
      <c r="J21" s="46" t="s">
        <v>49</v>
      </c>
      <c r="K21" s="45">
        <v>3</v>
      </c>
      <c r="L21" s="44"/>
      <c r="M21" s="43" t="s">
        <v>87</v>
      </c>
      <c r="N21" s="42">
        <f t="shared" si="5"/>
        <v>3</v>
      </c>
      <c r="O21" s="45">
        <v>1</v>
      </c>
      <c r="P21" s="41"/>
      <c r="Q21" s="40"/>
      <c r="R21" s="46"/>
      <c r="S21" s="45"/>
      <c r="T21" s="39" t="s">
        <v>10</v>
      </c>
      <c r="U21" s="45"/>
      <c r="V21" s="38" t="s">
        <v>11</v>
      </c>
      <c r="W21" s="43"/>
      <c r="X21" s="45"/>
      <c r="Y21" s="39" t="s">
        <v>10</v>
      </c>
      <c r="Z21" s="45"/>
      <c r="AA21" s="37" t="s">
        <v>11</v>
      </c>
      <c r="AB21" s="36"/>
      <c r="AC21" s="35"/>
      <c r="AE21" s="1" t="s">
        <v>52</v>
      </c>
      <c r="AG21" s="1" t="s">
        <v>71</v>
      </c>
      <c r="AI21" s="2"/>
      <c r="AZ21" s="78"/>
      <c r="BA21" s="78"/>
      <c r="BB21" s="78"/>
    </row>
    <row r="22" spans="2:54" ht="13.5">
      <c r="B22" s="83"/>
      <c r="C22" s="83"/>
      <c r="D22" s="83"/>
      <c r="E22" s="2" t="str">
        <f t="shared" si="3"/>
        <v>音楽</v>
      </c>
      <c r="F22" s="2" t="str">
        <f t="shared" si="4"/>
        <v>集団づくり</v>
      </c>
      <c r="G22" s="6">
        <v>20</v>
      </c>
      <c r="H22" s="34" t="s">
        <v>77</v>
      </c>
      <c r="I22" s="33" t="s">
        <v>158</v>
      </c>
      <c r="J22" s="36" t="s">
        <v>43</v>
      </c>
      <c r="K22" s="32">
        <v>3</v>
      </c>
      <c r="L22" s="31"/>
      <c r="M22" s="30" t="s">
        <v>86</v>
      </c>
      <c r="N22" s="57">
        <f t="shared" si="5"/>
        <v>3</v>
      </c>
      <c r="O22" s="32">
        <v>1</v>
      </c>
      <c r="P22" s="29"/>
      <c r="Q22" s="28"/>
      <c r="R22" s="36" t="s">
        <v>14</v>
      </c>
      <c r="S22" s="32">
        <v>4</v>
      </c>
      <c r="T22" s="27" t="s">
        <v>10</v>
      </c>
      <c r="U22" s="32">
        <v>3</v>
      </c>
      <c r="V22" s="26" t="s">
        <v>11</v>
      </c>
      <c r="W22" s="30"/>
      <c r="X22" s="32"/>
      <c r="Y22" s="27" t="s">
        <v>10</v>
      </c>
      <c r="Z22" s="32"/>
      <c r="AA22" s="25" t="s">
        <v>11</v>
      </c>
      <c r="AB22" s="36"/>
      <c r="AC22" s="35"/>
      <c r="AI22" s="2"/>
      <c r="AZ22" s="78"/>
      <c r="BA22" s="78"/>
      <c r="BB22" s="78"/>
    </row>
    <row r="23" spans="2:54" ht="13.5">
      <c r="B23" s="84" t="s">
        <v>28</v>
      </c>
      <c r="C23" s="85" t="s">
        <v>91</v>
      </c>
      <c r="D23" s="85" t="s">
        <v>92</v>
      </c>
      <c r="E23" s="2">
        <f t="shared" si="3"/>
      </c>
      <c r="F23" s="2">
        <f t="shared" si="4"/>
      </c>
      <c r="G23" s="6">
        <v>21</v>
      </c>
      <c r="H23" s="34" t="s">
        <v>77</v>
      </c>
      <c r="I23" s="33" t="s">
        <v>160</v>
      </c>
      <c r="J23" s="36"/>
      <c r="K23" s="32"/>
      <c r="L23" s="31"/>
      <c r="M23" s="30"/>
      <c r="N23" s="57">
        <f t="shared" si="5"/>
      </c>
      <c r="O23" s="32"/>
      <c r="P23" s="29"/>
      <c r="Q23" s="28"/>
      <c r="R23" s="36"/>
      <c r="S23" s="32"/>
      <c r="T23" s="27" t="s">
        <v>10</v>
      </c>
      <c r="U23" s="32"/>
      <c r="V23" s="26" t="s">
        <v>11</v>
      </c>
      <c r="W23" s="30" t="s">
        <v>17</v>
      </c>
      <c r="X23" s="32">
        <v>4</v>
      </c>
      <c r="Y23" s="27" t="s">
        <v>10</v>
      </c>
      <c r="Z23" s="32">
        <v>3</v>
      </c>
      <c r="AA23" s="25" t="s">
        <v>11</v>
      </c>
      <c r="AB23" s="36"/>
      <c r="AC23" s="35"/>
      <c r="AI23" s="2"/>
      <c r="AZ23" s="78"/>
      <c r="BA23" s="78"/>
      <c r="BB23" s="78"/>
    </row>
    <row r="24" spans="1:54" ht="13.5">
      <c r="A24" s="2">
        <f t="shared" si="1"/>
      </c>
      <c r="B24" s="77" t="s">
        <v>86</v>
      </c>
      <c r="C24" s="83">
        <f>COUNTIF($M$3:$M$62,B24)</f>
        <v>4</v>
      </c>
      <c r="D24" s="83">
        <f>COUNTIF($F$3:$F$62,B24&amp;"○")</f>
        <v>1</v>
      </c>
      <c r="E24" s="2">
        <f t="shared" si="3"/>
      </c>
      <c r="F24" s="2">
        <f t="shared" si="4"/>
      </c>
      <c r="G24" s="6">
        <v>22</v>
      </c>
      <c r="H24" s="34" t="s">
        <v>77</v>
      </c>
      <c r="I24" s="33" t="s">
        <v>122</v>
      </c>
      <c r="J24" s="36"/>
      <c r="K24" s="32"/>
      <c r="L24" s="31"/>
      <c r="M24" s="30"/>
      <c r="N24" s="57">
        <f t="shared" si="5"/>
      </c>
      <c r="O24" s="32"/>
      <c r="P24" s="29"/>
      <c r="Q24" s="28"/>
      <c r="R24" s="36"/>
      <c r="S24" s="32"/>
      <c r="T24" s="27" t="s">
        <v>10</v>
      </c>
      <c r="U24" s="32"/>
      <c r="V24" s="26" t="s">
        <v>11</v>
      </c>
      <c r="W24" s="30" t="s">
        <v>18</v>
      </c>
      <c r="X24" s="32">
        <v>4</v>
      </c>
      <c r="Y24" s="27" t="s">
        <v>10</v>
      </c>
      <c r="Z24" s="32">
        <v>10</v>
      </c>
      <c r="AA24" s="25" t="s">
        <v>11</v>
      </c>
      <c r="AB24" s="36"/>
      <c r="AC24" s="35"/>
      <c r="AI24" s="2"/>
      <c r="AZ24" s="78"/>
      <c r="BA24" s="78"/>
      <c r="BB24" s="78"/>
    </row>
    <row r="25" spans="1:54" ht="13.5">
      <c r="A25" s="2">
        <f t="shared" si="1"/>
      </c>
      <c r="B25" s="77" t="s">
        <v>53</v>
      </c>
      <c r="C25" s="83">
        <f aca="true" t="shared" si="6" ref="C25:C36">COUNTIF($M$3:$M$62,B25)</f>
        <v>2</v>
      </c>
      <c r="D25" s="83">
        <f aca="true" t="shared" si="7" ref="D25:D36">COUNTIF($F$3:$F$62,B25&amp;"○")</f>
        <v>1</v>
      </c>
      <c r="E25" s="2" t="str">
        <f t="shared" si="3"/>
        <v>国語小</v>
      </c>
      <c r="F25" s="2" t="str">
        <f t="shared" si="4"/>
        <v>集団づくり○</v>
      </c>
      <c r="G25" s="6">
        <v>23</v>
      </c>
      <c r="H25" s="34" t="s">
        <v>77</v>
      </c>
      <c r="I25" s="47" t="s">
        <v>159</v>
      </c>
      <c r="J25" s="46" t="s">
        <v>34</v>
      </c>
      <c r="K25" s="45">
        <v>4</v>
      </c>
      <c r="L25" s="44"/>
      <c r="M25" s="43" t="s">
        <v>86</v>
      </c>
      <c r="N25" s="42">
        <f t="shared" si="5"/>
        <v>4</v>
      </c>
      <c r="O25" s="45">
        <v>2</v>
      </c>
      <c r="P25" s="41" t="s">
        <v>66</v>
      </c>
      <c r="Q25" s="40"/>
      <c r="R25" s="46"/>
      <c r="S25" s="45"/>
      <c r="T25" s="39" t="s">
        <v>10</v>
      </c>
      <c r="U25" s="45"/>
      <c r="V25" s="38" t="s">
        <v>11</v>
      </c>
      <c r="W25" s="43"/>
      <c r="X25" s="45"/>
      <c r="Y25" s="39" t="s">
        <v>10</v>
      </c>
      <c r="Z25" s="45"/>
      <c r="AA25" s="37" t="s">
        <v>11</v>
      </c>
      <c r="AB25" s="36"/>
      <c r="AC25" s="35"/>
      <c r="AI25" s="2"/>
      <c r="AZ25" s="78"/>
      <c r="BA25" s="78"/>
      <c r="BB25" s="78"/>
    </row>
    <row r="26" spans="1:54" ht="13.5">
      <c r="A26" s="2">
        <f t="shared" si="1"/>
      </c>
      <c r="B26" s="77" t="s">
        <v>87</v>
      </c>
      <c r="C26" s="83">
        <f t="shared" si="6"/>
        <v>2</v>
      </c>
      <c r="D26" s="83">
        <f t="shared" si="7"/>
        <v>1</v>
      </c>
      <c r="E26" s="2">
        <f t="shared" si="3"/>
      </c>
      <c r="F26" s="2">
        <f t="shared" si="4"/>
      </c>
      <c r="G26" s="6">
        <v>24</v>
      </c>
      <c r="H26" s="34" t="s">
        <v>77</v>
      </c>
      <c r="I26" s="33" t="s">
        <v>122</v>
      </c>
      <c r="J26" s="36"/>
      <c r="K26" s="32"/>
      <c r="L26" s="31"/>
      <c r="M26" s="30"/>
      <c r="N26" s="57">
        <f t="shared" si="5"/>
      </c>
      <c r="O26" s="32"/>
      <c r="P26" s="29"/>
      <c r="Q26" s="28"/>
      <c r="R26" s="36"/>
      <c r="S26" s="32"/>
      <c r="T26" s="27" t="s">
        <v>10</v>
      </c>
      <c r="U26" s="32"/>
      <c r="V26" s="26" t="s">
        <v>11</v>
      </c>
      <c r="W26" s="30"/>
      <c r="X26" s="32"/>
      <c r="Y26" s="27" t="s">
        <v>10</v>
      </c>
      <c r="Z26" s="32"/>
      <c r="AA26" s="25" t="s">
        <v>11</v>
      </c>
      <c r="AB26" s="36" t="s">
        <v>68</v>
      </c>
      <c r="AC26" s="35"/>
      <c r="AI26" s="2"/>
      <c r="AZ26" s="78"/>
      <c r="BA26" s="78"/>
      <c r="BB26" s="78"/>
    </row>
    <row r="27" spans="1:54" ht="13.5">
      <c r="A27" s="2">
        <f t="shared" si="1"/>
      </c>
      <c r="B27" s="77" t="s">
        <v>88</v>
      </c>
      <c r="C27" s="83">
        <f t="shared" si="6"/>
        <v>2</v>
      </c>
      <c r="D27" s="83">
        <f t="shared" si="7"/>
        <v>1</v>
      </c>
      <c r="E27" s="2" t="str">
        <f t="shared" si="3"/>
        <v>理科小○</v>
      </c>
      <c r="F27" s="2" t="str">
        <f t="shared" si="4"/>
        <v>特別支援教育○</v>
      </c>
      <c r="G27" s="6">
        <v>25</v>
      </c>
      <c r="H27" s="34" t="s">
        <v>77</v>
      </c>
      <c r="I27" s="33" t="s">
        <v>118</v>
      </c>
      <c r="J27" s="36" t="s">
        <v>40</v>
      </c>
      <c r="K27" s="32">
        <v>4</v>
      </c>
      <c r="L27" s="31" t="s">
        <v>66</v>
      </c>
      <c r="M27" s="30" t="s">
        <v>60</v>
      </c>
      <c r="N27" s="57">
        <f t="shared" si="5"/>
        <v>4</v>
      </c>
      <c r="O27" s="32">
        <v>1</v>
      </c>
      <c r="P27" s="29" t="s">
        <v>66</v>
      </c>
      <c r="Q27" s="28"/>
      <c r="R27" s="36"/>
      <c r="S27" s="32"/>
      <c r="T27" s="27" t="s">
        <v>10</v>
      </c>
      <c r="U27" s="32"/>
      <c r="V27" s="26" t="s">
        <v>11</v>
      </c>
      <c r="W27" s="30"/>
      <c r="X27" s="32"/>
      <c r="Y27" s="27" t="s">
        <v>10</v>
      </c>
      <c r="Z27" s="32"/>
      <c r="AA27" s="25" t="s">
        <v>11</v>
      </c>
      <c r="AB27" s="36"/>
      <c r="AC27" s="35"/>
      <c r="AI27" s="2"/>
      <c r="AZ27" s="78"/>
      <c r="BA27" s="78"/>
      <c r="BB27" s="78"/>
    </row>
    <row r="28" spans="1:54" ht="13.5">
      <c r="A28" s="2">
        <f t="shared" si="1"/>
      </c>
      <c r="B28" s="77" t="s">
        <v>54</v>
      </c>
      <c r="C28" s="83">
        <f t="shared" si="6"/>
        <v>3</v>
      </c>
      <c r="D28" s="83">
        <f t="shared" si="7"/>
        <v>1</v>
      </c>
      <c r="E28" s="2" t="str">
        <f t="shared" si="3"/>
        <v>障がい児教育</v>
      </c>
      <c r="F28" s="2" t="str">
        <f t="shared" si="4"/>
        <v>生徒指導</v>
      </c>
      <c r="G28" s="6">
        <v>26</v>
      </c>
      <c r="H28" s="34" t="s">
        <v>77</v>
      </c>
      <c r="I28" s="47" t="s">
        <v>80</v>
      </c>
      <c r="J28" s="46" t="s">
        <v>49</v>
      </c>
      <c r="K28" s="45">
        <v>4</v>
      </c>
      <c r="L28" s="44"/>
      <c r="M28" s="43" t="s">
        <v>59</v>
      </c>
      <c r="N28" s="42">
        <f t="shared" si="5"/>
        <v>4</v>
      </c>
      <c r="O28" s="45">
        <v>4</v>
      </c>
      <c r="P28" s="41"/>
      <c r="Q28" s="40"/>
      <c r="R28" s="46"/>
      <c r="S28" s="45"/>
      <c r="T28" s="39" t="s">
        <v>10</v>
      </c>
      <c r="U28" s="45"/>
      <c r="V28" s="38" t="s">
        <v>11</v>
      </c>
      <c r="W28" s="43"/>
      <c r="X28" s="45"/>
      <c r="Y28" s="39" t="s">
        <v>10</v>
      </c>
      <c r="Z28" s="45"/>
      <c r="AA28" s="37" t="s">
        <v>11</v>
      </c>
      <c r="AB28" s="46" t="s">
        <v>75</v>
      </c>
      <c r="AC28" s="24" t="s">
        <v>145</v>
      </c>
      <c r="AI28" s="2"/>
      <c r="AZ28" s="78"/>
      <c r="BA28" s="78"/>
      <c r="BB28" s="78"/>
    </row>
    <row r="29" spans="1:54" ht="13.5">
      <c r="A29" s="2">
        <f t="shared" si="1"/>
      </c>
      <c r="B29" s="77" t="s">
        <v>55</v>
      </c>
      <c r="C29" s="83">
        <f t="shared" si="6"/>
        <v>2</v>
      </c>
      <c r="D29" s="83">
        <f t="shared" si="7"/>
        <v>1</v>
      </c>
      <c r="E29" s="2" t="str">
        <f t="shared" si="3"/>
        <v>栄養教諭○</v>
      </c>
      <c r="F29" s="2" t="str">
        <f t="shared" si="4"/>
        <v>道徳○</v>
      </c>
      <c r="G29" s="6">
        <v>27</v>
      </c>
      <c r="H29" s="34" t="s">
        <v>77</v>
      </c>
      <c r="I29" s="33" t="s">
        <v>120</v>
      </c>
      <c r="J29" s="36" t="s">
        <v>52</v>
      </c>
      <c r="K29" s="32">
        <v>5</v>
      </c>
      <c r="L29" s="31" t="s">
        <v>66</v>
      </c>
      <c r="M29" s="30" t="s">
        <v>87</v>
      </c>
      <c r="N29" s="57">
        <f t="shared" si="5"/>
        <v>5</v>
      </c>
      <c r="O29" s="32">
        <v>1</v>
      </c>
      <c r="P29" s="29" t="s">
        <v>66</v>
      </c>
      <c r="Q29" s="28"/>
      <c r="R29" s="36"/>
      <c r="S29" s="32"/>
      <c r="T29" s="27" t="s">
        <v>10</v>
      </c>
      <c r="U29" s="32"/>
      <c r="V29" s="26" t="s">
        <v>11</v>
      </c>
      <c r="W29" s="30"/>
      <c r="X29" s="32"/>
      <c r="Y29" s="27" t="s">
        <v>10</v>
      </c>
      <c r="Z29" s="32"/>
      <c r="AA29" s="25" t="s">
        <v>11</v>
      </c>
      <c r="AB29" s="36"/>
      <c r="AC29" s="35"/>
      <c r="AI29" s="2"/>
      <c r="AZ29" s="78"/>
      <c r="BA29" s="78"/>
      <c r="BB29" s="78"/>
    </row>
    <row r="30" spans="1:54" ht="13.5">
      <c r="A30" s="2">
        <f t="shared" si="1"/>
      </c>
      <c r="B30" s="77" t="s">
        <v>56</v>
      </c>
      <c r="C30" s="83">
        <f t="shared" si="6"/>
        <v>2</v>
      </c>
      <c r="D30" s="83">
        <f t="shared" si="7"/>
        <v>1</v>
      </c>
      <c r="E30" s="2" t="str">
        <f t="shared" si="3"/>
        <v>技術家庭</v>
      </c>
      <c r="F30" s="2" t="str">
        <f t="shared" si="4"/>
        <v>生き方</v>
      </c>
      <c r="G30" s="6">
        <v>28</v>
      </c>
      <c r="H30" s="34" t="s">
        <v>77</v>
      </c>
      <c r="I30" s="33" t="s">
        <v>122</v>
      </c>
      <c r="J30" s="36" t="s">
        <v>48</v>
      </c>
      <c r="K30" s="32">
        <v>5</v>
      </c>
      <c r="L30" s="31"/>
      <c r="M30" s="30" t="s">
        <v>53</v>
      </c>
      <c r="N30" s="57">
        <f t="shared" si="5"/>
        <v>5</v>
      </c>
      <c r="O30" s="32">
        <v>1</v>
      </c>
      <c r="P30" s="29"/>
      <c r="Q30" s="28"/>
      <c r="R30" s="36"/>
      <c r="S30" s="32"/>
      <c r="T30" s="27" t="s">
        <v>10</v>
      </c>
      <c r="U30" s="32"/>
      <c r="V30" s="26" t="s">
        <v>11</v>
      </c>
      <c r="W30" s="30"/>
      <c r="X30" s="32"/>
      <c r="Y30" s="27" t="s">
        <v>10</v>
      </c>
      <c r="Z30" s="32"/>
      <c r="AA30" s="25" t="s">
        <v>11</v>
      </c>
      <c r="AB30" s="36"/>
      <c r="AC30" s="35"/>
      <c r="AI30" s="2"/>
      <c r="AZ30" s="78"/>
      <c r="BA30" s="78"/>
      <c r="BB30" s="78"/>
    </row>
    <row r="31" spans="1:54" ht="13.5">
      <c r="A31" s="2">
        <f t="shared" si="1"/>
      </c>
      <c r="B31" s="77" t="s">
        <v>57</v>
      </c>
      <c r="C31" s="83">
        <f t="shared" si="6"/>
        <v>2</v>
      </c>
      <c r="D31" s="83">
        <f t="shared" si="7"/>
        <v>1</v>
      </c>
      <c r="E31" s="2" t="str">
        <f t="shared" si="3"/>
        <v>算数</v>
      </c>
      <c r="F31" s="2" t="str">
        <f t="shared" si="4"/>
        <v>国際理解教育</v>
      </c>
      <c r="G31" s="6">
        <v>29</v>
      </c>
      <c r="H31" s="34" t="s">
        <v>77</v>
      </c>
      <c r="I31" s="47" t="s">
        <v>118</v>
      </c>
      <c r="J31" s="46" t="s">
        <v>38</v>
      </c>
      <c r="K31" s="45">
        <v>5</v>
      </c>
      <c r="L31" s="44"/>
      <c r="M31" s="43" t="s">
        <v>55</v>
      </c>
      <c r="N31" s="42">
        <f t="shared" si="5"/>
        <v>5</v>
      </c>
      <c r="O31" s="45">
        <v>1</v>
      </c>
      <c r="P31" s="41"/>
      <c r="Q31" s="40"/>
      <c r="R31" s="46" t="s">
        <v>15</v>
      </c>
      <c r="S31" s="45">
        <v>4</v>
      </c>
      <c r="T31" s="39" t="s">
        <v>10</v>
      </c>
      <c r="U31" s="45">
        <v>3</v>
      </c>
      <c r="V31" s="38" t="s">
        <v>11</v>
      </c>
      <c r="W31" s="43"/>
      <c r="X31" s="45"/>
      <c r="Y31" s="39" t="s">
        <v>10</v>
      </c>
      <c r="Z31" s="45"/>
      <c r="AA31" s="37" t="s">
        <v>11</v>
      </c>
      <c r="AB31" s="46" t="s">
        <v>69</v>
      </c>
      <c r="AC31" s="24" t="s">
        <v>82</v>
      </c>
      <c r="AI31" s="2"/>
      <c r="AZ31" s="78"/>
      <c r="BA31" s="78"/>
      <c r="BB31" s="78"/>
    </row>
    <row r="32" spans="1:54" ht="14.25">
      <c r="A32" s="2">
        <f t="shared" si="1"/>
      </c>
      <c r="B32" s="77" t="s">
        <v>89</v>
      </c>
      <c r="C32" s="83">
        <f t="shared" si="6"/>
        <v>3</v>
      </c>
      <c r="D32" s="83">
        <f t="shared" si="7"/>
        <v>1</v>
      </c>
      <c r="E32" s="2">
        <f t="shared" si="3"/>
      </c>
      <c r="F32" s="2">
        <f t="shared" si="4"/>
      </c>
      <c r="G32" s="6">
        <v>30</v>
      </c>
      <c r="H32" s="34" t="s">
        <v>77</v>
      </c>
      <c r="I32" s="47" t="s">
        <v>119</v>
      </c>
      <c r="J32" s="46"/>
      <c r="K32" s="45"/>
      <c r="L32" s="44"/>
      <c r="M32" s="43"/>
      <c r="N32" s="42">
        <f t="shared" si="5"/>
      </c>
      <c r="O32" s="45"/>
      <c r="P32" s="41"/>
      <c r="Q32" s="40"/>
      <c r="R32" s="46" t="s">
        <v>15</v>
      </c>
      <c r="S32" s="45">
        <v>4</v>
      </c>
      <c r="T32" s="39" t="s">
        <v>10</v>
      </c>
      <c r="U32" s="45">
        <v>3</v>
      </c>
      <c r="V32" s="38" t="s">
        <v>11</v>
      </c>
      <c r="W32" s="43"/>
      <c r="X32" s="45"/>
      <c r="Y32" s="39" t="s">
        <v>10</v>
      </c>
      <c r="Z32" s="45"/>
      <c r="AA32" s="37" t="s">
        <v>11</v>
      </c>
      <c r="AB32" s="46" t="s">
        <v>74</v>
      </c>
      <c r="AC32" s="24" t="s">
        <v>81</v>
      </c>
      <c r="AI32" s="2"/>
      <c r="AZ32" s="78"/>
      <c r="BA32" s="78"/>
      <c r="BB32" s="78"/>
    </row>
    <row r="33" spans="1:54" ht="14.25">
      <c r="A33" s="2">
        <f t="shared" si="1"/>
        <v>2</v>
      </c>
      <c r="B33" s="77" t="s">
        <v>90</v>
      </c>
      <c r="C33" s="83">
        <f t="shared" si="6"/>
        <v>3</v>
      </c>
      <c r="D33" s="83">
        <f t="shared" si="7"/>
        <v>2</v>
      </c>
      <c r="E33" s="2" t="str">
        <f t="shared" si="3"/>
        <v>音楽</v>
      </c>
      <c r="F33" s="2" t="str">
        <f t="shared" si="4"/>
        <v>教育課程○</v>
      </c>
      <c r="G33" s="6">
        <v>31</v>
      </c>
      <c r="H33" s="34" t="s">
        <v>77</v>
      </c>
      <c r="I33" s="47" t="s">
        <v>121</v>
      </c>
      <c r="J33" s="46" t="s">
        <v>43</v>
      </c>
      <c r="K33" s="45">
        <v>6</v>
      </c>
      <c r="L33" s="44"/>
      <c r="M33" s="43" t="s">
        <v>88</v>
      </c>
      <c r="N33" s="42">
        <f t="shared" si="5"/>
        <v>6</v>
      </c>
      <c r="O33" s="45">
        <v>2</v>
      </c>
      <c r="P33" s="41" t="s">
        <v>66</v>
      </c>
      <c r="Q33" s="40"/>
      <c r="R33" s="46"/>
      <c r="S33" s="45"/>
      <c r="T33" s="39" t="s">
        <v>10</v>
      </c>
      <c r="U33" s="45"/>
      <c r="V33" s="38" t="s">
        <v>11</v>
      </c>
      <c r="W33" s="43"/>
      <c r="X33" s="45"/>
      <c r="Y33" s="39" t="s">
        <v>10</v>
      </c>
      <c r="Z33" s="45"/>
      <c r="AA33" s="37" t="s">
        <v>11</v>
      </c>
      <c r="AB33" s="46" t="s">
        <v>67</v>
      </c>
      <c r="AC33" s="24" t="s">
        <v>83</v>
      </c>
      <c r="AE33" s="2"/>
      <c r="AF33" s="2"/>
      <c r="AI33" s="2"/>
      <c r="AZ33" s="78"/>
      <c r="BA33" s="78"/>
      <c r="BB33" s="78"/>
    </row>
    <row r="34" spans="1:54" ht="14.25">
      <c r="A34" s="2">
        <f t="shared" si="1"/>
      </c>
      <c r="B34" s="77" t="s">
        <v>60</v>
      </c>
      <c r="C34" s="83">
        <f t="shared" si="6"/>
        <v>2</v>
      </c>
      <c r="D34" s="83">
        <f t="shared" si="7"/>
        <v>1</v>
      </c>
      <c r="E34" s="2" t="str">
        <f t="shared" si="3"/>
        <v>英語</v>
      </c>
      <c r="F34" s="2" t="str">
        <f t="shared" si="4"/>
        <v>安全健康</v>
      </c>
      <c r="G34" s="6">
        <v>32</v>
      </c>
      <c r="H34" s="34" t="s">
        <v>77</v>
      </c>
      <c r="I34" s="47" t="s">
        <v>120</v>
      </c>
      <c r="J34" s="46" t="s">
        <v>45</v>
      </c>
      <c r="K34" s="45">
        <v>6</v>
      </c>
      <c r="L34" s="44"/>
      <c r="M34" s="43" t="s">
        <v>90</v>
      </c>
      <c r="N34" s="42">
        <f t="shared" si="5"/>
        <v>6</v>
      </c>
      <c r="O34" s="45">
        <v>2</v>
      </c>
      <c r="P34" s="41"/>
      <c r="Q34" s="40"/>
      <c r="R34" s="46"/>
      <c r="S34" s="45"/>
      <c r="T34" s="39" t="s">
        <v>10</v>
      </c>
      <c r="U34" s="45"/>
      <c r="V34" s="38" t="s">
        <v>11</v>
      </c>
      <c r="W34" s="43"/>
      <c r="X34" s="45"/>
      <c r="Y34" s="39" t="s">
        <v>10</v>
      </c>
      <c r="Z34" s="45"/>
      <c r="AA34" s="37" t="s">
        <v>11</v>
      </c>
      <c r="AB34" s="46" t="s">
        <v>67</v>
      </c>
      <c r="AC34" s="35"/>
      <c r="AE34" s="2"/>
      <c r="AF34" s="2"/>
      <c r="AI34" s="2"/>
      <c r="AZ34" s="78"/>
      <c r="BA34" s="78"/>
      <c r="BB34" s="78"/>
    </row>
    <row r="35" spans="1:54" ht="14.25">
      <c r="A35" s="2">
        <f t="shared" si="1"/>
      </c>
      <c r="B35" s="77" t="s">
        <v>59</v>
      </c>
      <c r="C35" s="83">
        <f t="shared" si="6"/>
        <v>2</v>
      </c>
      <c r="D35" s="83">
        <f t="shared" si="7"/>
        <v>1</v>
      </c>
      <c r="E35" s="2" t="str">
        <f t="shared" si="3"/>
        <v>保健体育小</v>
      </c>
      <c r="F35" s="2" t="str">
        <f t="shared" si="4"/>
        <v>文化活動</v>
      </c>
      <c r="G35" s="6">
        <v>33</v>
      </c>
      <c r="H35" s="34" t="s">
        <v>77</v>
      </c>
      <c r="I35" s="33" t="s">
        <v>121</v>
      </c>
      <c r="J35" s="36" t="s">
        <v>46</v>
      </c>
      <c r="K35" s="32">
        <v>6</v>
      </c>
      <c r="L35" s="31"/>
      <c r="M35" s="30" t="s">
        <v>89</v>
      </c>
      <c r="N35" s="57">
        <f t="shared" si="5"/>
        <v>6</v>
      </c>
      <c r="O35" s="23">
        <v>1</v>
      </c>
      <c r="P35" s="29"/>
      <c r="Q35" s="28">
        <v>7</v>
      </c>
      <c r="R35" s="36" t="s">
        <v>14</v>
      </c>
      <c r="S35" s="32">
        <v>4</v>
      </c>
      <c r="T35" s="27" t="s">
        <v>10</v>
      </c>
      <c r="U35" s="32">
        <v>10</v>
      </c>
      <c r="V35" s="26" t="s">
        <v>11</v>
      </c>
      <c r="W35" s="30"/>
      <c r="X35" s="32"/>
      <c r="Y35" s="27" t="s">
        <v>10</v>
      </c>
      <c r="Z35" s="32"/>
      <c r="AA35" s="25" t="s">
        <v>11</v>
      </c>
      <c r="AB35" s="36"/>
      <c r="AC35" s="35"/>
      <c r="AE35" s="2"/>
      <c r="AF35" s="2"/>
      <c r="AI35" s="2"/>
      <c r="AZ35" s="78"/>
      <c r="BA35" s="78"/>
      <c r="BB35" s="78"/>
    </row>
    <row r="36" spans="1:54" ht="14.25">
      <c r="A36" s="2">
        <f t="shared" si="1"/>
      </c>
      <c r="B36" s="77" t="s">
        <v>58</v>
      </c>
      <c r="C36" s="83">
        <f t="shared" si="6"/>
        <v>0</v>
      </c>
      <c r="D36" s="83">
        <f t="shared" si="7"/>
        <v>0</v>
      </c>
      <c r="E36" s="2">
        <f t="shared" si="3"/>
      </c>
      <c r="F36" s="2">
        <f t="shared" si="4"/>
      </c>
      <c r="G36" s="6">
        <v>34</v>
      </c>
      <c r="H36" s="34"/>
      <c r="I36" s="33"/>
      <c r="J36" s="36"/>
      <c r="K36" s="32"/>
      <c r="L36" s="31"/>
      <c r="M36" s="30"/>
      <c r="N36" s="57">
        <f t="shared" si="5"/>
      </c>
      <c r="O36" s="32"/>
      <c r="P36" s="29"/>
      <c r="Q36" s="28"/>
      <c r="R36" s="36"/>
      <c r="S36" s="32"/>
      <c r="T36" s="27" t="s">
        <v>10</v>
      </c>
      <c r="U36" s="32"/>
      <c r="V36" s="26" t="s">
        <v>11</v>
      </c>
      <c r="W36" s="30"/>
      <c r="X36" s="32"/>
      <c r="Y36" s="27" t="s">
        <v>10</v>
      </c>
      <c r="Z36" s="32"/>
      <c r="AA36" s="25" t="s">
        <v>11</v>
      </c>
      <c r="AB36" s="36"/>
      <c r="AC36" s="35"/>
      <c r="AE36" s="2"/>
      <c r="AF36" s="2"/>
      <c r="AI36" s="2"/>
      <c r="AZ36" s="78"/>
      <c r="BA36" s="78"/>
      <c r="BB36" s="78"/>
    </row>
    <row r="37" spans="2:54" ht="14.25">
      <c r="B37" s="83"/>
      <c r="C37" s="83"/>
      <c r="D37" s="83"/>
      <c r="E37" s="2">
        <f t="shared" si="3"/>
      </c>
      <c r="F37" s="2">
        <f t="shared" si="4"/>
      </c>
      <c r="G37" s="6">
        <v>35</v>
      </c>
      <c r="H37" s="34"/>
      <c r="I37" s="33"/>
      <c r="J37" s="36"/>
      <c r="K37" s="32"/>
      <c r="L37" s="31"/>
      <c r="M37" s="30"/>
      <c r="N37" s="57">
        <f t="shared" si="5"/>
      </c>
      <c r="O37" s="32"/>
      <c r="P37" s="29"/>
      <c r="Q37" s="28"/>
      <c r="R37" s="36"/>
      <c r="S37" s="32"/>
      <c r="T37" s="27" t="s">
        <v>10</v>
      </c>
      <c r="U37" s="32"/>
      <c r="V37" s="26" t="s">
        <v>11</v>
      </c>
      <c r="W37" s="30"/>
      <c r="X37" s="32"/>
      <c r="Y37" s="27" t="s">
        <v>10</v>
      </c>
      <c r="Z37" s="32"/>
      <c r="AA37" s="25" t="s">
        <v>11</v>
      </c>
      <c r="AB37" s="36"/>
      <c r="AC37" s="35"/>
      <c r="AE37" s="2"/>
      <c r="AF37" s="2"/>
      <c r="AI37" s="2"/>
      <c r="AZ37" s="78"/>
      <c r="BA37" s="78"/>
      <c r="BB37" s="78"/>
    </row>
    <row r="38" spans="2:54" ht="14.25">
      <c r="B38" s="78"/>
      <c r="C38" s="78"/>
      <c r="D38" s="78"/>
      <c r="E38" s="2">
        <f t="shared" si="3"/>
      </c>
      <c r="F38" s="2">
        <f t="shared" si="4"/>
      </c>
      <c r="G38" s="6">
        <v>36</v>
      </c>
      <c r="H38" s="34"/>
      <c r="I38" s="33"/>
      <c r="J38" s="36"/>
      <c r="K38" s="32"/>
      <c r="L38" s="31"/>
      <c r="M38" s="30"/>
      <c r="N38" s="57">
        <f t="shared" si="5"/>
      </c>
      <c r="O38" s="32"/>
      <c r="P38" s="29"/>
      <c r="Q38" s="28"/>
      <c r="R38" s="36"/>
      <c r="S38" s="32"/>
      <c r="T38" s="27" t="s">
        <v>10</v>
      </c>
      <c r="U38" s="32"/>
      <c r="V38" s="26" t="s">
        <v>11</v>
      </c>
      <c r="W38" s="30"/>
      <c r="X38" s="32"/>
      <c r="Y38" s="27" t="s">
        <v>10</v>
      </c>
      <c r="Z38" s="32"/>
      <c r="AA38" s="25" t="s">
        <v>11</v>
      </c>
      <c r="AB38" s="36"/>
      <c r="AC38" s="35"/>
      <c r="AE38" s="2"/>
      <c r="AF38" s="2"/>
      <c r="AI38" s="2"/>
      <c r="AZ38" s="78"/>
      <c r="BA38" s="78"/>
      <c r="BB38" s="78"/>
    </row>
    <row r="39" spans="2:54" ht="14.25">
      <c r="B39" s="78"/>
      <c r="C39" s="78"/>
      <c r="D39" s="78"/>
      <c r="E39" s="2">
        <f t="shared" si="3"/>
      </c>
      <c r="F39" s="2">
        <f t="shared" si="4"/>
      </c>
      <c r="G39" s="6">
        <v>37</v>
      </c>
      <c r="H39" s="34"/>
      <c r="I39" s="33"/>
      <c r="J39" s="36"/>
      <c r="K39" s="32"/>
      <c r="L39" s="31"/>
      <c r="M39" s="30"/>
      <c r="N39" s="57">
        <f t="shared" si="5"/>
      </c>
      <c r="O39" s="32"/>
      <c r="P39" s="29"/>
      <c r="Q39" s="28"/>
      <c r="R39" s="36"/>
      <c r="S39" s="32"/>
      <c r="T39" s="27" t="s">
        <v>10</v>
      </c>
      <c r="U39" s="32"/>
      <c r="V39" s="26" t="s">
        <v>11</v>
      </c>
      <c r="W39" s="30"/>
      <c r="X39" s="32"/>
      <c r="Y39" s="27" t="s">
        <v>10</v>
      </c>
      <c r="Z39" s="32"/>
      <c r="AA39" s="25" t="s">
        <v>11</v>
      </c>
      <c r="AB39" s="36"/>
      <c r="AC39" s="35"/>
      <c r="AE39" s="2"/>
      <c r="AF39" s="2"/>
      <c r="AI39" s="2"/>
      <c r="AZ39" s="78"/>
      <c r="BA39" s="78"/>
      <c r="BB39" s="78"/>
    </row>
    <row r="40" spans="2:54" ht="13.5">
      <c r="B40" s="78"/>
      <c r="C40" s="78"/>
      <c r="D40" s="78"/>
      <c r="E40" s="2">
        <f t="shared" si="3"/>
      </c>
      <c r="F40" s="2">
        <f t="shared" si="4"/>
      </c>
      <c r="G40" s="6">
        <v>38</v>
      </c>
      <c r="H40" s="34"/>
      <c r="I40" s="33"/>
      <c r="J40" s="36"/>
      <c r="K40" s="32"/>
      <c r="L40" s="31"/>
      <c r="M40" s="30"/>
      <c r="N40" s="57">
        <f t="shared" si="5"/>
      </c>
      <c r="O40" s="32"/>
      <c r="P40" s="29"/>
      <c r="Q40" s="28"/>
      <c r="R40" s="36"/>
      <c r="S40" s="32"/>
      <c r="T40" s="27" t="s">
        <v>10</v>
      </c>
      <c r="U40" s="32"/>
      <c r="V40" s="26" t="s">
        <v>11</v>
      </c>
      <c r="W40" s="30"/>
      <c r="X40" s="32"/>
      <c r="Y40" s="27" t="s">
        <v>10</v>
      </c>
      <c r="Z40" s="32"/>
      <c r="AA40" s="25" t="s">
        <v>11</v>
      </c>
      <c r="AB40" s="36"/>
      <c r="AC40" s="35"/>
      <c r="AE40" s="2"/>
      <c r="AF40" s="2"/>
      <c r="AI40" s="2"/>
      <c r="AZ40" s="78"/>
      <c r="BA40" s="78"/>
      <c r="BB40" s="78"/>
    </row>
    <row r="41" spans="2:54" ht="14.25">
      <c r="B41" s="78"/>
      <c r="C41" s="78"/>
      <c r="D41" s="78"/>
      <c r="E41" s="2">
        <f t="shared" si="3"/>
      </c>
      <c r="F41" s="2">
        <f t="shared" si="4"/>
      </c>
      <c r="G41" s="6">
        <v>39</v>
      </c>
      <c r="H41" s="34"/>
      <c r="I41" s="33"/>
      <c r="J41" s="36"/>
      <c r="K41" s="32"/>
      <c r="L41" s="31"/>
      <c r="M41" s="30"/>
      <c r="N41" s="32">
        <f t="shared" si="5"/>
      </c>
      <c r="O41" s="32"/>
      <c r="P41" s="29"/>
      <c r="Q41" s="28"/>
      <c r="R41" s="36"/>
      <c r="S41" s="32"/>
      <c r="T41" s="27" t="s">
        <v>10</v>
      </c>
      <c r="U41" s="32"/>
      <c r="V41" s="26" t="s">
        <v>11</v>
      </c>
      <c r="W41" s="30"/>
      <c r="X41" s="32"/>
      <c r="Y41" s="27" t="s">
        <v>10</v>
      </c>
      <c r="Z41" s="32"/>
      <c r="AA41" s="25" t="s">
        <v>11</v>
      </c>
      <c r="AB41" s="36"/>
      <c r="AC41" s="35"/>
      <c r="AE41" s="2"/>
      <c r="AF41" s="2"/>
      <c r="AI41" s="2"/>
      <c r="AZ41" s="78"/>
      <c r="BA41" s="78"/>
      <c r="BB41" s="78"/>
    </row>
    <row r="42" spans="2:54" ht="14.25">
      <c r="B42" s="78"/>
      <c r="C42" s="78"/>
      <c r="D42" s="78"/>
      <c r="E42" s="2">
        <f t="shared" si="3"/>
      </c>
      <c r="F42" s="2">
        <f t="shared" si="4"/>
      </c>
      <c r="G42" s="6">
        <v>40</v>
      </c>
      <c r="H42" s="34"/>
      <c r="I42" s="33"/>
      <c r="J42" s="36"/>
      <c r="K42" s="32"/>
      <c r="L42" s="31"/>
      <c r="M42" s="30"/>
      <c r="N42" s="57">
        <f t="shared" si="5"/>
      </c>
      <c r="O42" s="32"/>
      <c r="P42" s="29"/>
      <c r="Q42" s="28"/>
      <c r="R42" s="36"/>
      <c r="S42" s="32"/>
      <c r="T42" s="27" t="s">
        <v>10</v>
      </c>
      <c r="U42" s="32"/>
      <c r="V42" s="26" t="s">
        <v>11</v>
      </c>
      <c r="W42" s="30"/>
      <c r="X42" s="32"/>
      <c r="Y42" s="27" t="s">
        <v>10</v>
      </c>
      <c r="Z42" s="32"/>
      <c r="AA42" s="25" t="s">
        <v>11</v>
      </c>
      <c r="AB42" s="36"/>
      <c r="AC42" s="35"/>
      <c r="AE42" s="2"/>
      <c r="AF42" s="2"/>
      <c r="AI42" s="2"/>
      <c r="AZ42" s="78"/>
      <c r="BA42" s="78"/>
      <c r="BB42" s="78"/>
    </row>
    <row r="43" spans="2:54" ht="14.25">
      <c r="B43" s="78"/>
      <c r="C43" s="78"/>
      <c r="D43" s="78"/>
      <c r="E43" s="2">
        <f t="shared" si="3"/>
      </c>
      <c r="F43" s="2">
        <f t="shared" si="4"/>
      </c>
      <c r="G43" s="6">
        <v>41</v>
      </c>
      <c r="H43" s="34"/>
      <c r="I43" s="33"/>
      <c r="J43" s="36"/>
      <c r="K43" s="32"/>
      <c r="L43" s="31"/>
      <c r="M43" s="30"/>
      <c r="N43" s="57">
        <f t="shared" si="5"/>
      </c>
      <c r="O43" s="32"/>
      <c r="P43" s="29"/>
      <c r="Q43" s="28"/>
      <c r="R43" s="36"/>
      <c r="S43" s="32"/>
      <c r="T43" s="27" t="s">
        <v>10</v>
      </c>
      <c r="U43" s="32"/>
      <c r="V43" s="26" t="s">
        <v>11</v>
      </c>
      <c r="W43" s="30"/>
      <c r="X43" s="32"/>
      <c r="Y43" s="27" t="s">
        <v>10</v>
      </c>
      <c r="Z43" s="32"/>
      <c r="AA43" s="25" t="s">
        <v>11</v>
      </c>
      <c r="AB43" s="36"/>
      <c r="AC43" s="35"/>
      <c r="AE43" s="2"/>
      <c r="AF43" s="2"/>
      <c r="AI43" s="2"/>
      <c r="AZ43" s="78"/>
      <c r="BA43" s="78"/>
      <c r="BB43" s="78"/>
    </row>
    <row r="44" spans="2:54" ht="14.25">
      <c r="B44" s="78"/>
      <c r="C44" s="78"/>
      <c r="D44" s="78"/>
      <c r="E44" s="2">
        <f t="shared" si="3"/>
      </c>
      <c r="F44" s="2">
        <f t="shared" si="4"/>
      </c>
      <c r="G44" s="6">
        <v>42</v>
      </c>
      <c r="H44" s="34"/>
      <c r="I44" s="33"/>
      <c r="J44" s="36"/>
      <c r="K44" s="32"/>
      <c r="L44" s="31"/>
      <c r="M44" s="30"/>
      <c r="N44" s="57">
        <f t="shared" si="5"/>
      </c>
      <c r="O44" s="32"/>
      <c r="P44" s="29"/>
      <c r="Q44" s="28"/>
      <c r="R44" s="36"/>
      <c r="S44" s="32"/>
      <c r="T44" s="27" t="s">
        <v>10</v>
      </c>
      <c r="U44" s="32"/>
      <c r="V44" s="26" t="s">
        <v>11</v>
      </c>
      <c r="W44" s="30"/>
      <c r="X44" s="32"/>
      <c r="Y44" s="27" t="s">
        <v>10</v>
      </c>
      <c r="Z44" s="32"/>
      <c r="AA44" s="25" t="s">
        <v>11</v>
      </c>
      <c r="AB44" s="36"/>
      <c r="AC44" s="35"/>
      <c r="AE44" s="2"/>
      <c r="AF44" s="2"/>
      <c r="AI44" s="2"/>
      <c r="AZ44" s="78"/>
      <c r="BA44" s="78"/>
      <c r="BB44" s="78"/>
    </row>
    <row r="45" spans="2:54" ht="14.25">
      <c r="B45" s="78"/>
      <c r="C45" s="78"/>
      <c r="D45" s="78"/>
      <c r="E45" s="2">
        <f t="shared" si="3"/>
      </c>
      <c r="F45" s="2">
        <f t="shared" si="4"/>
      </c>
      <c r="G45" s="6">
        <v>43</v>
      </c>
      <c r="H45" s="34"/>
      <c r="I45" s="33"/>
      <c r="J45" s="36"/>
      <c r="K45" s="32"/>
      <c r="L45" s="31"/>
      <c r="M45" s="30"/>
      <c r="N45" s="57">
        <f t="shared" si="5"/>
      </c>
      <c r="O45" s="32"/>
      <c r="P45" s="29"/>
      <c r="Q45" s="28"/>
      <c r="R45" s="36"/>
      <c r="S45" s="32"/>
      <c r="T45" s="27" t="s">
        <v>10</v>
      </c>
      <c r="U45" s="32"/>
      <c r="V45" s="26" t="s">
        <v>11</v>
      </c>
      <c r="W45" s="30"/>
      <c r="X45" s="32"/>
      <c r="Y45" s="27" t="s">
        <v>10</v>
      </c>
      <c r="Z45" s="32"/>
      <c r="AA45" s="25" t="s">
        <v>11</v>
      </c>
      <c r="AB45" s="36"/>
      <c r="AC45" s="35"/>
      <c r="AE45" s="2"/>
      <c r="AF45" s="2"/>
      <c r="AI45" s="2"/>
      <c r="AZ45" s="78"/>
      <c r="BA45" s="78"/>
      <c r="BB45" s="78"/>
    </row>
    <row r="46" spans="2:54" ht="14.25">
      <c r="B46" s="78"/>
      <c r="C46" s="78"/>
      <c r="D46" s="78"/>
      <c r="E46" s="2">
        <f t="shared" si="3"/>
      </c>
      <c r="F46" s="2">
        <f t="shared" si="4"/>
      </c>
      <c r="G46" s="6">
        <v>44</v>
      </c>
      <c r="H46" s="34"/>
      <c r="I46" s="33"/>
      <c r="J46" s="36"/>
      <c r="K46" s="32"/>
      <c r="L46" s="31"/>
      <c r="M46" s="30"/>
      <c r="N46" s="57">
        <f t="shared" si="5"/>
      </c>
      <c r="O46" s="32"/>
      <c r="P46" s="29"/>
      <c r="Q46" s="28"/>
      <c r="R46" s="36"/>
      <c r="S46" s="32"/>
      <c r="T46" s="27" t="s">
        <v>10</v>
      </c>
      <c r="U46" s="32"/>
      <c r="V46" s="26" t="s">
        <v>11</v>
      </c>
      <c r="W46" s="30"/>
      <c r="X46" s="32"/>
      <c r="Y46" s="27" t="s">
        <v>10</v>
      </c>
      <c r="Z46" s="32"/>
      <c r="AA46" s="25" t="s">
        <v>11</v>
      </c>
      <c r="AB46" s="36"/>
      <c r="AC46" s="35"/>
      <c r="AE46" s="2"/>
      <c r="AF46" s="2"/>
      <c r="AI46" s="2"/>
      <c r="AZ46" s="78"/>
      <c r="BA46" s="78"/>
      <c r="BB46" s="78"/>
    </row>
    <row r="47" spans="2:54" ht="14.25">
      <c r="B47" s="78"/>
      <c r="C47" s="78"/>
      <c r="D47" s="78"/>
      <c r="E47" s="2">
        <f t="shared" si="3"/>
      </c>
      <c r="F47" s="2">
        <f t="shared" si="4"/>
      </c>
      <c r="G47" s="6">
        <v>45</v>
      </c>
      <c r="H47" s="34"/>
      <c r="I47" s="33"/>
      <c r="J47" s="36"/>
      <c r="K47" s="32"/>
      <c r="L47" s="31"/>
      <c r="M47" s="30"/>
      <c r="N47" s="57">
        <f t="shared" si="5"/>
      </c>
      <c r="O47" s="32"/>
      <c r="P47" s="29"/>
      <c r="Q47" s="28"/>
      <c r="R47" s="36"/>
      <c r="S47" s="32"/>
      <c r="T47" s="27" t="s">
        <v>10</v>
      </c>
      <c r="U47" s="32"/>
      <c r="V47" s="26" t="s">
        <v>11</v>
      </c>
      <c r="W47" s="30"/>
      <c r="X47" s="32"/>
      <c r="Y47" s="27" t="s">
        <v>10</v>
      </c>
      <c r="Z47" s="32"/>
      <c r="AA47" s="25" t="s">
        <v>11</v>
      </c>
      <c r="AB47" s="36"/>
      <c r="AC47" s="35"/>
      <c r="AE47" s="2"/>
      <c r="AF47" s="2"/>
      <c r="AI47" s="2"/>
      <c r="AZ47" s="78"/>
      <c r="BA47" s="78"/>
      <c r="BB47" s="78"/>
    </row>
    <row r="48" spans="2:54" ht="14.25">
      <c r="B48" s="78"/>
      <c r="C48" s="78"/>
      <c r="D48" s="78"/>
      <c r="E48" s="2">
        <f t="shared" si="3"/>
      </c>
      <c r="F48" s="2">
        <f t="shared" si="4"/>
      </c>
      <c r="G48" s="6">
        <v>46</v>
      </c>
      <c r="H48" s="34"/>
      <c r="I48" s="33"/>
      <c r="J48" s="36"/>
      <c r="K48" s="32"/>
      <c r="L48" s="31"/>
      <c r="M48" s="30"/>
      <c r="N48" s="57">
        <f t="shared" si="5"/>
      </c>
      <c r="O48" s="32"/>
      <c r="P48" s="29"/>
      <c r="Q48" s="28"/>
      <c r="R48" s="36"/>
      <c r="S48" s="32"/>
      <c r="T48" s="27" t="s">
        <v>10</v>
      </c>
      <c r="U48" s="32"/>
      <c r="V48" s="26" t="s">
        <v>11</v>
      </c>
      <c r="W48" s="30"/>
      <c r="X48" s="32"/>
      <c r="Y48" s="27" t="s">
        <v>10</v>
      </c>
      <c r="Z48" s="32"/>
      <c r="AA48" s="25" t="s">
        <v>11</v>
      </c>
      <c r="AB48" s="36"/>
      <c r="AC48" s="35"/>
      <c r="AE48" s="2"/>
      <c r="AF48" s="2"/>
      <c r="AI48" s="2"/>
      <c r="AZ48" s="78"/>
      <c r="BA48" s="78"/>
      <c r="BB48" s="78"/>
    </row>
    <row r="49" spans="2:54" ht="14.25">
      <c r="B49" s="78"/>
      <c r="C49" s="78"/>
      <c r="D49" s="78"/>
      <c r="E49" s="2">
        <f t="shared" si="3"/>
      </c>
      <c r="F49" s="2">
        <f t="shared" si="4"/>
      </c>
      <c r="G49" s="6">
        <v>47</v>
      </c>
      <c r="H49" s="34"/>
      <c r="I49" s="33"/>
      <c r="J49" s="36"/>
      <c r="K49" s="32"/>
      <c r="L49" s="31"/>
      <c r="M49" s="30"/>
      <c r="N49" s="57">
        <f t="shared" si="5"/>
      </c>
      <c r="O49" s="32"/>
      <c r="P49" s="29"/>
      <c r="Q49" s="28"/>
      <c r="R49" s="36"/>
      <c r="S49" s="32"/>
      <c r="T49" s="27" t="s">
        <v>10</v>
      </c>
      <c r="U49" s="32"/>
      <c r="V49" s="26" t="s">
        <v>11</v>
      </c>
      <c r="W49" s="30"/>
      <c r="X49" s="32"/>
      <c r="Y49" s="27" t="s">
        <v>10</v>
      </c>
      <c r="Z49" s="32"/>
      <c r="AA49" s="25" t="s">
        <v>11</v>
      </c>
      <c r="AB49" s="36"/>
      <c r="AC49" s="35"/>
      <c r="AE49" s="2"/>
      <c r="AF49" s="2"/>
      <c r="AI49" s="2"/>
      <c r="AZ49" s="78"/>
      <c r="BA49" s="78"/>
      <c r="BB49" s="78"/>
    </row>
    <row r="50" spans="2:54" ht="14.25">
      <c r="B50" s="78"/>
      <c r="C50" s="78"/>
      <c r="D50" s="78"/>
      <c r="E50" s="2">
        <f t="shared" si="3"/>
      </c>
      <c r="F50" s="2">
        <f t="shared" si="4"/>
      </c>
      <c r="G50" s="6">
        <v>48</v>
      </c>
      <c r="H50" s="34"/>
      <c r="I50" s="33"/>
      <c r="J50" s="36"/>
      <c r="K50" s="32"/>
      <c r="L50" s="31"/>
      <c r="M50" s="30"/>
      <c r="N50" s="57">
        <f t="shared" si="5"/>
      </c>
      <c r="O50" s="32"/>
      <c r="P50" s="29"/>
      <c r="Q50" s="28"/>
      <c r="R50" s="36"/>
      <c r="S50" s="32"/>
      <c r="T50" s="27" t="s">
        <v>10</v>
      </c>
      <c r="U50" s="32"/>
      <c r="V50" s="26" t="s">
        <v>11</v>
      </c>
      <c r="W50" s="30"/>
      <c r="X50" s="32"/>
      <c r="Y50" s="27" t="s">
        <v>10</v>
      </c>
      <c r="Z50" s="32"/>
      <c r="AA50" s="25" t="s">
        <v>11</v>
      </c>
      <c r="AB50" s="36"/>
      <c r="AC50" s="35"/>
      <c r="AE50" s="2"/>
      <c r="AF50" s="2"/>
      <c r="AI50" s="2"/>
      <c r="AZ50" s="78"/>
      <c r="BA50" s="78"/>
      <c r="BB50" s="78"/>
    </row>
    <row r="51" spans="2:54" ht="14.25">
      <c r="B51" s="78"/>
      <c r="C51" s="78"/>
      <c r="D51" s="78"/>
      <c r="E51" s="2">
        <f t="shared" si="3"/>
      </c>
      <c r="F51" s="2">
        <f t="shared" si="4"/>
      </c>
      <c r="G51" s="6">
        <v>49</v>
      </c>
      <c r="H51" s="34"/>
      <c r="I51" s="33"/>
      <c r="J51" s="36"/>
      <c r="K51" s="32"/>
      <c r="L51" s="31"/>
      <c r="M51" s="30"/>
      <c r="N51" s="57">
        <f t="shared" si="5"/>
      </c>
      <c r="O51" s="32"/>
      <c r="P51" s="29"/>
      <c r="Q51" s="28"/>
      <c r="R51" s="36"/>
      <c r="S51" s="32"/>
      <c r="T51" s="27" t="s">
        <v>10</v>
      </c>
      <c r="U51" s="32"/>
      <c r="V51" s="26" t="s">
        <v>11</v>
      </c>
      <c r="W51" s="30"/>
      <c r="X51" s="32"/>
      <c r="Y51" s="27" t="s">
        <v>10</v>
      </c>
      <c r="Z51" s="32"/>
      <c r="AA51" s="25" t="s">
        <v>11</v>
      </c>
      <c r="AB51" s="36"/>
      <c r="AC51" s="35"/>
      <c r="AE51" s="2"/>
      <c r="AF51" s="2"/>
      <c r="AI51" s="2"/>
      <c r="AZ51" s="78"/>
      <c r="BA51" s="78"/>
      <c r="BB51" s="78"/>
    </row>
    <row r="52" spans="2:54" ht="14.25">
      <c r="B52" s="78"/>
      <c r="C52" s="78"/>
      <c r="D52" s="78"/>
      <c r="E52" s="2">
        <f t="shared" si="3"/>
      </c>
      <c r="F52" s="2">
        <f t="shared" si="4"/>
      </c>
      <c r="G52" s="6">
        <v>50</v>
      </c>
      <c r="H52" s="34"/>
      <c r="I52" s="33"/>
      <c r="J52" s="36"/>
      <c r="K52" s="32"/>
      <c r="L52" s="31"/>
      <c r="M52" s="30"/>
      <c r="N52" s="57">
        <f t="shared" si="5"/>
      </c>
      <c r="O52" s="32"/>
      <c r="P52" s="29"/>
      <c r="Q52" s="28"/>
      <c r="R52" s="36"/>
      <c r="S52" s="32"/>
      <c r="T52" s="27" t="s">
        <v>10</v>
      </c>
      <c r="U52" s="32"/>
      <c r="V52" s="26" t="s">
        <v>11</v>
      </c>
      <c r="W52" s="30"/>
      <c r="X52" s="32"/>
      <c r="Y52" s="27" t="s">
        <v>10</v>
      </c>
      <c r="Z52" s="32"/>
      <c r="AA52" s="25" t="s">
        <v>11</v>
      </c>
      <c r="AB52" s="36"/>
      <c r="AC52" s="35"/>
      <c r="AE52" s="2"/>
      <c r="AF52" s="2"/>
      <c r="AI52" s="2"/>
      <c r="AZ52" s="78"/>
      <c r="BA52" s="78"/>
      <c r="BB52" s="78"/>
    </row>
    <row r="53" spans="2:54" ht="14.25">
      <c r="B53" s="78"/>
      <c r="C53" s="78"/>
      <c r="D53" s="78"/>
      <c r="E53" s="2">
        <f t="shared" si="3"/>
      </c>
      <c r="F53" s="2">
        <f t="shared" si="4"/>
      </c>
      <c r="G53" s="6">
        <v>51</v>
      </c>
      <c r="H53" s="34"/>
      <c r="I53" s="33"/>
      <c r="J53" s="36"/>
      <c r="K53" s="32"/>
      <c r="L53" s="31"/>
      <c r="M53" s="30"/>
      <c r="N53" s="57">
        <f t="shared" si="5"/>
      </c>
      <c r="O53" s="32"/>
      <c r="P53" s="29"/>
      <c r="Q53" s="28"/>
      <c r="R53" s="36"/>
      <c r="S53" s="32"/>
      <c r="T53" s="27" t="s">
        <v>10</v>
      </c>
      <c r="U53" s="32"/>
      <c r="V53" s="26" t="s">
        <v>11</v>
      </c>
      <c r="W53" s="30"/>
      <c r="X53" s="32"/>
      <c r="Y53" s="27" t="s">
        <v>10</v>
      </c>
      <c r="Z53" s="32"/>
      <c r="AA53" s="25" t="s">
        <v>11</v>
      </c>
      <c r="AB53" s="36"/>
      <c r="AC53" s="35"/>
      <c r="AE53" s="2"/>
      <c r="AF53" s="2"/>
      <c r="AI53" s="2"/>
      <c r="AZ53" s="78"/>
      <c r="BA53" s="78"/>
      <c r="BB53" s="78"/>
    </row>
    <row r="54" spans="2:54" ht="14.25">
      <c r="B54" s="78"/>
      <c r="C54" s="78"/>
      <c r="D54" s="78"/>
      <c r="E54" s="2">
        <f t="shared" si="3"/>
      </c>
      <c r="F54" s="2">
        <f t="shared" si="4"/>
      </c>
      <c r="G54" s="6">
        <v>52</v>
      </c>
      <c r="H54" s="34"/>
      <c r="I54" s="33"/>
      <c r="J54" s="36"/>
      <c r="K54" s="32"/>
      <c r="L54" s="31"/>
      <c r="M54" s="30"/>
      <c r="N54" s="57">
        <f t="shared" si="5"/>
      </c>
      <c r="O54" s="32"/>
      <c r="P54" s="29"/>
      <c r="Q54" s="28"/>
      <c r="R54" s="36"/>
      <c r="S54" s="32"/>
      <c r="T54" s="27" t="s">
        <v>10</v>
      </c>
      <c r="U54" s="32"/>
      <c r="V54" s="26" t="s">
        <v>11</v>
      </c>
      <c r="W54" s="30"/>
      <c r="X54" s="32"/>
      <c r="Y54" s="27" t="s">
        <v>10</v>
      </c>
      <c r="Z54" s="32"/>
      <c r="AA54" s="25" t="s">
        <v>11</v>
      </c>
      <c r="AB54" s="36"/>
      <c r="AC54" s="35"/>
      <c r="AE54" s="2"/>
      <c r="AF54" s="2"/>
      <c r="AI54" s="2"/>
      <c r="AZ54" s="78"/>
      <c r="BA54" s="78"/>
      <c r="BB54" s="78"/>
    </row>
    <row r="55" spans="2:54" ht="14.25">
      <c r="B55" s="78"/>
      <c r="C55" s="78"/>
      <c r="D55" s="78"/>
      <c r="E55" s="2">
        <f t="shared" si="3"/>
      </c>
      <c r="F55" s="2">
        <f t="shared" si="4"/>
      </c>
      <c r="G55" s="6">
        <v>53</v>
      </c>
      <c r="H55" s="34"/>
      <c r="I55" s="33"/>
      <c r="J55" s="36"/>
      <c r="K55" s="32"/>
      <c r="L55" s="31"/>
      <c r="M55" s="30"/>
      <c r="N55" s="57">
        <f t="shared" si="5"/>
      </c>
      <c r="O55" s="32"/>
      <c r="P55" s="29"/>
      <c r="Q55" s="28"/>
      <c r="R55" s="36"/>
      <c r="S55" s="32"/>
      <c r="T55" s="27" t="s">
        <v>10</v>
      </c>
      <c r="U55" s="32"/>
      <c r="V55" s="26" t="s">
        <v>11</v>
      </c>
      <c r="W55" s="30"/>
      <c r="X55" s="32"/>
      <c r="Y55" s="27" t="s">
        <v>10</v>
      </c>
      <c r="Z55" s="32"/>
      <c r="AA55" s="25" t="s">
        <v>11</v>
      </c>
      <c r="AB55" s="36"/>
      <c r="AC55" s="35"/>
      <c r="AE55" s="2"/>
      <c r="AF55" s="2"/>
      <c r="AI55" s="2"/>
      <c r="AZ55" s="78"/>
      <c r="BA55" s="78"/>
      <c r="BB55" s="78"/>
    </row>
    <row r="56" spans="2:54" ht="14.25">
      <c r="B56" s="78"/>
      <c r="C56" s="78"/>
      <c r="D56" s="78"/>
      <c r="E56" s="2">
        <f t="shared" si="3"/>
      </c>
      <c r="F56" s="2">
        <f t="shared" si="4"/>
      </c>
      <c r="G56" s="6">
        <v>54</v>
      </c>
      <c r="H56" s="34"/>
      <c r="I56" s="33"/>
      <c r="J56" s="36"/>
      <c r="K56" s="32"/>
      <c r="L56" s="31"/>
      <c r="M56" s="30"/>
      <c r="N56" s="57">
        <f t="shared" si="5"/>
      </c>
      <c r="O56" s="32"/>
      <c r="P56" s="29"/>
      <c r="Q56" s="28"/>
      <c r="R56" s="36"/>
      <c r="S56" s="32"/>
      <c r="T56" s="27" t="s">
        <v>10</v>
      </c>
      <c r="U56" s="32"/>
      <c r="V56" s="26" t="s">
        <v>11</v>
      </c>
      <c r="W56" s="30"/>
      <c r="X56" s="32"/>
      <c r="Y56" s="27" t="s">
        <v>10</v>
      </c>
      <c r="Z56" s="32"/>
      <c r="AA56" s="25" t="s">
        <v>11</v>
      </c>
      <c r="AB56" s="36"/>
      <c r="AC56" s="35"/>
      <c r="AE56" s="2"/>
      <c r="AF56" s="2"/>
      <c r="AI56" s="2"/>
      <c r="AZ56" s="78"/>
      <c r="BA56" s="78"/>
      <c r="BB56" s="78"/>
    </row>
    <row r="57" spans="2:54" ht="13.5">
      <c r="B57" s="78"/>
      <c r="C57" s="78"/>
      <c r="D57" s="78"/>
      <c r="E57" s="2">
        <f t="shared" si="3"/>
      </c>
      <c r="F57" s="2">
        <f t="shared" si="4"/>
      </c>
      <c r="G57" s="6">
        <v>55</v>
      </c>
      <c r="H57" s="34"/>
      <c r="I57" s="33"/>
      <c r="J57" s="36"/>
      <c r="K57" s="32"/>
      <c r="L57" s="31"/>
      <c r="M57" s="30"/>
      <c r="N57" s="57">
        <f t="shared" si="5"/>
      </c>
      <c r="O57" s="32"/>
      <c r="P57" s="29"/>
      <c r="Q57" s="28"/>
      <c r="R57" s="36"/>
      <c r="S57" s="32"/>
      <c r="T57" s="27" t="s">
        <v>10</v>
      </c>
      <c r="U57" s="32"/>
      <c r="V57" s="26" t="s">
        <v>11</v>
      </c>
      <c r="W57" s="30"/>
      <c r="X57" s="32"/>
      <c r="Y57" s="27" t="s">
        <v>10</v>
      </c>
      <c r="Z57" s="32"/>
      <c r="AA57" s="25" t="s">
        <v>11</v>
      </c>
      <c r="AB57" s="36"/>
      <c r="AC57" s="35"/>
      <c r="AE57" s="2"/>
      <c r="AF57" s="2"/>
      <c r="AI57" s="2"/>
      <c r="AZ57" s="78"/>
      <c r="BA57" s="78"/>
      <c r="BB57" s="78"/>
    </row>
    <row r="58" spans="2:54" ht="13.5">
      <c r="B58" s="78"/>
      <c r="C58" s="78"/>
      <c r="D58" s="78"/>
      <c r="E58" s="2">
        <f t="shared" si="3"/>
      </c>
      <c r="F58" s="2">
        <f t="shared" si="4"/>
      </c>
      <c r="G58" s="6">
        <v>56</v>
      </c>
      <c r="H58" s="34"/>
      <c r="I58" s="33"/>
      <c r="J58" s="36"/>
      <c r="K58" s="32"/>
      <c r="L58" s="31"/>
      <c r="M58" s="30"/>
      <c r="N58" s="57">
        <f t="shared" si="5"/>
      </c>
      <c r="O58" s="32"/>
      <c r="P58" s="29"/>
      <c r="Q58" s="28"/>
      <c r="R58" s="36"/>
      <c r="S58" s="32"/>
      <c r="T58" s="27" t="s">
        <v>10</v>
      </c>
      <c r="U58" s="32"/>
      <c r="V58" s="26" t="s">
        <v>11</v>
      </c>
      <c r="W58" s="30"/>
      <c r="X58" s="32"/>
      <c r="Y58" s="27" t="s">
        <v>10</v>
      </c>
      <c r="Z58" s="32"/>
      <c r="AA58" s="25" t="s">
        <v>11</v>
      </c>
      <c r="AB58" s="36"/>
      <c r="AC58" s="35"/>
      <c r="AE58" s="2"/>
      <c r="AF58" s="2"/>
      <c r="AI58" s="2"/>
      <c r="AZ58" s="78"/>
      <c r="BA58" s="78"/>
      <c r="BB58" s="78"/>
    </row>
    <row r="59" spans="2:54" ht="13.5">
      <c r="B59" s="78"/>
      <c r="C59" s="78"/>
      <c r="D59" s="78"/>
      <c r="E59" s="2">
        <f t="shared" si="3"/>
      </c>
      <c r="F59" s="2">
        <f t="shared" si="4"/>
      </c>
      <c r="G59" s="6">
        <v>57</v>
      </c>
      <c r="H59" s="34"/>
      <c r="I59" s="33"/>
      <c r="J59" s="36"/>
      <c r="K59" s="32"/>
      <c r="L59" s="31"/>
      <c r="M59" s="30"/>
      <c r="N59" s="57">
        <f t="shared" si="5"/>
      </c>
      <c r="O59" s="32"/>
      <c r="P59" s="29"/>
      <c r="Q59" s="28"/>
      <c r="R59" s="36"/>
      <c r="S59" s="32"/>
      <c r="T59" s="27" t="s">
        <v>10</v>
      </c>
      <c r="U59" s="32"/>
      <c r="V59" s="26" t="s">
        <v>11</v>
      </c>
      <c r="W59" s="30"/>
      <c r="X59" s="32"/>
      <c r="Y59" s="27" t="s">
        <v>10</v>
      </c>
      <c r="Z59" s="32"/>
      <c r="AA59" s="25" t="s">
        <v>11</v>
      </c>
      <c r="AB59" s="36"/>
      <c r="AC59" s="35"/>
      <c r="AE59" s="2"/>
      <c r="AF59" s="2"/>
      <c r="AI59" s="2"/>
      <c r="AZ59" s="78"/>
      <c r="BA59" s="78"/>
      <c r="BB59" s="78"/>
    </row>
    <row r="60" spans="2:54" ht="13.5">
      <c r="B60" s="78"/>
      <c r="C60" s="78"/>
      <c r="D60" s="78"/>
      <c r="E60" s="2">
        <f t="shared" si="3"/>
      </c>
      <c r="F60" s="2">
        <f t="shared" si="4"/>
      </c>
      <c r="G60" s="6">
        <v>58</v>
      </c>
      <c r="H60" s="34"/>
      <c r="I60" s="33"/>
      <c r="J60" s="36"/>
      <c r="K60" s="32"/>
      <c r="L60" s="31"/>
      <c r="M60" s="30"/>
      <c r="N60" s="57">
        <f t="shared" si="5"/>
      </c>
      <c r="O60" s="32"/>
      <c r="P60" s="29"/>
      <c r="Q60" s="28"/>
      <c r="R60" s="36"/>
      <c r="S60" s="32"/>
      <c r="T60" s="27" t="s">
        <v>10</v>
      </c>
      <c r="U60" s="32"/>
      <c r="V60" s="26" t="s">
        <v>11</v>
      </c>
      <c r="W60" s="30"/>
      <c r="X60" s="32"/>
      <c r="Y60" s="27" t="s">
        <v>10</v>
      </c>
      <c r="Z60" s="32"/>
      <c r="AA60" s="25" t="s">
        <v>11</v>
      </c>
      <c r="AB60" s="36"/>
      <c r="AC60" s="35"/>
      <c r="AE60" s="2"/>
      <c r="AF60" s="2"/>
      <c r="AI60" s="2"/>
      <c r="AZ60" s="78"/>
      <c r="BA60" s="78"/>
      <c r="BB60" s="78"/>
    </row>
    <row r="61" spans="2:54" ht="13.5">
      <c r="B61" s="78"/>
      <c r="C61" s="78"/>
      <c r="D61" s="78"/>
      <c r="E61" s="2">
        <f t="shared" si="3"/>
      </c>
      <c r="F61" s="2">
        <f t="shared" si="4"/>
      </c>
      <c r="G61" s="6">
        <v>59</v>
      </c>
      <c r="H61" s="34"/>
      <c r="I61" s="33"/>
      <c r="J61" s="36"/>
      <c r="K61" s="32"/>
      <c r="L61" s="31"/>
      <c r="M61" s="30"/>
      <c r="N61" s="57">
        <f t="shared" si="5"/>
      </c>
      <c r="O61" s="32"/>
      <c r="P61" s="29"/>
      <c r="Q61" s="28"/>
      <c r="R61" s="36"/>
      <c r="S61" s="32"/>
      <c r="T61" s="27" t="s">
        <v>10</v>
      </c>
      <c r="U61" s="32"/>
      <c r="V61" s="26" t="s">
        <v>11</v>
      </c>
      <c r="W61" s="30"/>
      <c r="X61" s="32"/>
      <c r="Y61" s="27" t="s">
        <v>10</v>
      </c>
      <c r="Z61" s="32"/>
      <c r="AA61" s="25" t="s">
        <v>11</v>
      </c>
      <c r="AB61" s="36"/>
      <c r="AC61" s="35"/>
      <c r="AE61" s="2"/>
      <c r="AF61" s="2"/>
      <c r="AI61" s="2"/>
      <c r="AZ61" s="78"/>
      <c r="BA61" s="78"/>
      <c r="BB61" s="78"/>
    </row>
    <row r="62" spans="2:54" ht="14.25" thickBot="1">
      <c r="B62" s="78"/>
      <c r="C62" s="78"/>
      <c r="D62" s="78"/>
      <c r="E62" s="2">
        <f t="shared" si="3"/>
      </c>
      <c r="F62" s="2">
        <f t="shared" si="4"/>
      </c>
      <c r="G62" s="7">
        <v>60</v>
      </c>
      <c r="H62" s="22"/>
      <c r="I62" s="60"/>
      <c r="J62" s="21"/>
      <c r="K62" s="68"/>
      <c r="L62" s="69"/>
      <c r="M62" s="70"/>
      <c r="N62" s="68">
        <f t="shared" si="5"/>
      </c>
      <c r="O62" s="68"/>
      <c r="P62" s="71"/>
      <c r="Q62" s="72"/>
      <c r="R62" s="21"/>
      <c r="S62" s="68"/>
      <c r="T62" s="73" t="s">
        <v>10</v>
      </c>
      <c r="U62" s="68"/>
      <c r="V62" s="74" t="s">
        <v>11</v>
      </c>
      <c r="W62" s="70"/>
      <c r="X62" s="68"/>
      <c r="Y62" s="73" t="s">
        <v>10</v>
      </c>
      <c r="Z62" s="68"/>
      <c r="AA62" s="75" t="s">
        <v>11</v>
      </c>
      <c r="AB62" s="21"/>
      <c r="AC62" s="76"/>
      <c r="AE62" s="2"/>
      <c r="AF62" s="2"/>
      <c r="AI62" s="2"/>
      <c r="AZ62" s="78"/>
      <c r="BA62" s="78"/>
      <c r="BB62" s="78"/>
    </row>
    <row r="63" spans="2:54" ht="13.5">
      <c r="B63" s="78"/>
      <c r="C63" s="78"/>
      <c r="D63" s="78"/>
      <c r="AP63" s="78"/>
      <c r="AZ63" s="78"/>
      <c r="BA63" s="78"/>
      <c r="BB63" s="78"/>
    </row>
    <row r="64" spans="2:54" ht="13.5">
      <c r="B64" s="78"/>
      <c r="C64" s="78"/>
      <c r="D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</row>
    <row r="65" spans="2:54" ht="13.5">
      <c r="B65" s="78"/>
      <c r="C65" s="78"/>
      <c r="D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</row>
    <row r="66" spans="2:54" ht="13.5">
      <c r="B66" s="78"/>
      <c r="C66" s="78"/>
      <c r="D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</row>
    <row r="67" spans="2:54" ht="13.5">
      <c r="B67" s="78"/>
      <c r="C67" s="78"/>
      <c r="D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</row>
    <row r="68" spans="2:54" ht="13.5">
      <c r="B68" s="78"/>
      <c r="C68" s="78"/>
      <c r="D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</row>
    <row r="69" spans="2:54" ht="13.5">
      <c r="B69" s="78"/>
      <c r="C69" s="78"/>
      <c r="D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</row>
    <row r="70" spans="2:54" ht="13.5">
      <c r="B70" s="78"/>
      <c r="C70" s="78"/>
      <c r="D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</row>
    <row r="71" spans="2:54" ht="13.5">
      <c r="B71" s="78"/>
      <c r="C71" s="78"/>
      <c r="D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</row>
    <row r="72" spans="2:54" ht="13.5">
      <c r="B72" s="78"/>
      <c r="C72" s="78"/>
      <c r="D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</row>
    <row r="73" spans="2:54" ht="13.5">
      <c r="B73" s="78"/>
      <c r="C73" s="78"/>
      <c r="D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</row>
    <row r="74" spans="2:54" ht="13.5">
      <c r="B74" s="78"/>
      <c r="C74" s="78"/>
      <c r="D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</row>
    <row r="75" spans="2:54" ht="13.5">
      <c r="B75" s="78"/>
      <c r="C75" s="78"/>
      <c r="D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</row>
    <row r="76" spans="2:54" ht="13.5">
      <c r="B76" s="78"/>
      <c r="C76" s="78"/>
      <c r="D76" s="78"/>
      <c r="AM76" s="78"/>
      <c r="AN76" s="78"/>
      <c r="AO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</row>
    <row r="77" spans="2:54" ht="13.5">
      <c r="B77" s="78"/>
      <c r="C77" s="78"/>
      <c r="D77" s="78"/>
      <c r="AZ77" s="78"/>
      <c r="BA77" s="78"/>
      <c r="BB77" s="78"/>
    </row>
    <row r="78" spans="2:54" ht="13.5">
      <c r="B78" s="78"/>
      <c r="C78" s="78"/>
      <c r="D78" s="78"/>
      <c r="AZ78" s="78"/>
      <c r="BA78" s="78"/>
      <c r="BB78" s="78"/>
    </row>
    <row r="79" spans="2:54" ht="13.5">
      <c r="B79" s="78"/>
      <c r="C79" s="78"/>
      <c r="D79" s="78"/>
      <c r="AZ79" s="78"/>
      <c r="BA79" s="78"/>
      <c r="BB79" s="78"/>
    </row>
    <row r="80" spans="2:54" ht="13.5">
      <c r="B80" s="78"/>
      <c r="C80" s="78"/>
      <c r="D80" s="78"/>
      <c r="AZ80" s="78"/>
      <c r="BA80" s="78"/>
      <c r="BB80" s="78"/>
    </row>
    <row r="81" spans="2:54" ht="13.5">
      <c r="B81" s="78"/>
      <c r="C81" s="78"/>
      <c r="D81" s="78"/>
      <c r="AZ81" s="78"/>
      <c r="BA81" s="78"/>
      <c r="BB81" s="78"/>
    </row>
    <row r="82" spans="2:54" ht="13.5">
      <c r="B82" s="78"/>
      <c r="C82" s="78"/>
      <c r="D82" s="78"/>
      <c r="E82" s="78"/>
      <c r="F82" s="78"/>
      <c r="G82" s="78"/>
      <c r="H82" s="78"/>
      <c r="I82" s="78"/>
      <c r="J82" s="78"/>
      <c r="K82" s="81"/>
      <c r="L82" s="81"/>
      <c r="M82" s="78"/>
      <c r="N82" s="81"/>
      <c r="O82" s="81"/>
      <c r="P82" s="81"/>
      <c r="Q82" s="78"/>
      <c r="R82" s="78"/>
      <c r="S82" s="81"/>
      <c r="T82" s="78"/>
      <c r="U82" s="81"/>
      <c r="V82" s="78"/>
      <c r="W82" s="78"/>
      <c r="X82" s="81"/>
      <c r="Y82" s="78"/>
      <c r="Z82" s="81"/>
      <c r="AA82" s="78"/>
      <c r="AB82" s="78"/>
      <c r="AC82" s="78"/>
      <c r="AD82" s="78"/>
      <c r="AE82" s="81"/>
      <c r="AF82" s="81"/>
      <c r="AG82" s="78"/>
      <c r="AH82" s="78"/>
      <c r="AI82" s="81"/>
      <c r="AJ82" s="78"/>
      <c r="AK82" s="78"/>
      <c r="AL82" s="78"/>
      <c r="AZ82" s="78"/>
      <c r="BA82" s="78"/>
      <c r="BB82" s="78"/>
    </row>
    <row r="83" spans="2:54" ht="13.5">
      <c r="B83" s="78"/>
      <c r="C83" s="78"/>
      <c r="D83" s="78"/>
      <c r="E83" s="78"/>
      <c r="F83" s="78"/>
      <c r="G83" s="78"/>
      <c r="H83" s="78"/>
      <c r="I83" s="78"/>
      <c r="J83" s="78"/>
      <c r="K83" s="81"/>
      <c r="L83" s="81"/>
      <c r="M83" s="78"/>
      <c r="N83" s="81"/>
      <c r="O83" s="81"/>
      <c r="P83" s="81"/>
      <c r="Q83" s="78"/>
      <c r="R83" s="78"/>
      <c r="S83" s="81"/>
      <c r="T83" s="78"/>
      <c r="U83" s="81"/>
      <c r="V83" s="78"/>
      <c r="W83" s="78"/>
      <c r="X83" s="81"/>
      <c r="Y83" s="78"/>
      <c r="Z83" s="81"/>
      <c r="AA83" s="78"/>
      <c r="AB83" s="78"/>
      <c r="AC83" s="78"/>
      <c r="AD83" s="78"/>
      <c r="AE83" s="81"/>
      <c r="AF83" s="81"/>
      <c r="AG83" s="78"/>
      <c r="AH83" s="78"/>
      <c r="AI83" s="81"/>
      <c r="AJ83" s="78"/>
      <c r="AK83" s="78"/>
      <c r="AL83" s="78"/>
      <c r="AZ83" s="78"/>
      <c r="BA83" s="78"/>
      <c r="BB83" s="78"/>
    </row>
    <row r="84" spans="2:54" ht="13.5">
      <c r="B84" s="78"/>
      <c r="C84" s="78"/>
      <c r="D84" s="78"/>
      <c r="E84" s="78"/>
      <c r="F84" s="78"/>
      <c r="G84" s="78"/>
      <c r="H84" s="78"/>
      <c r="I84" s="78"/>
      <c r="J84" s="78"/>
      <c r="K84" s="81"/>
      <c r="L84" s="81"/>
      <c r="M84" s="78"/>
      <c r="N84" s="81"/>
      <c r="O84" s="81"/>
      <c r="P84" s="81"/>
      <c r="Q84" s="78"/>
      <c r="R84" s="78"/>
      <c r="S84" s="81"/>
      <c r="T84" s="78"/>
      <c r="U84" s="81"/>
      <c r="V84" s="78"/>
      <c r="W84" s="78"/>
      <c r="X84" s="81"/>
      <c r="Y84" s="78"/>
      <c r="Z84" s="81"/>
      <c r="AA84" s="78"/>
      <c r="AB84" s="78"/>
      <c r="AC84" s="78"/>
      <c r="AD84" s="78"/>
      <c r="AE84" s="81"/>
      <c r="AF84" s="81"/>
      <c r="AG84" s="78"/>
      <c r="AH84" s="78"/>
      <c r="AI84" s="81"/>
      <c r="AJ84" s="78"/>
      <c r="AK84" s="78"/>
      <c r="AL84" s="78"/>
      <c r="AZ84" s="78"/>
      <c r="BA84" s="78"/>
      <c r="BB84" s="78"/>
    </row>
    <row r="85" spans="2:54" ht="13.5">
      <c r="B85" s="78"/>
      <c r="C85" s="78"/>
      <c r="D85" s="78"/>
      <c r="E85" s="78"/>
      <c r="F85" s="78"/>
      <c r="G85" s="78"/>
      <c r="H85" s="78"/>
      <c r="I85" s="78"/>
      <c r="J85" s="78"/>
      <c r="K85" s="81"/>
      <c r="L85" s="81"/>
      <c r="M85" s="78"/>
      <c r="N85" s="81"/>
      <c r="O85" s="81"/>
      <c r="P85" s="81"/>
      <c r="Q85" s="78"/>
      <c r="R85" s="78"/>
      <c r="S85" s="81"/>
      <c r="T85" s="78"/>
      <c r="U85" s="81"/>
      <c r="V85" s="78"/>
      <c r="W85" s="78"/>
      <c r="X85" s="81"/>
      <c r="Y85" s="78"/>
      <c r="Z85" s="81"/>
      <c r="AA85" s="78"/>
      <c r="AB85" s="78"/>
      <c r="AC85" s="78"/>
      <c r="AD85" s="78"/>
      <c r="AE85" s="81"/>
      <c r="AF85" s="81"/>
      <c r="AG85" s="78"/>
      <c r="AH85" s="78"/>
      <c r="AI85" s="81"/>
      <c r="AJ85" s="78"/>
      <c r="AK85" s="78"/>
      <c r="AL85" s="78"/>
      <c r="AZ85" s="78"/>
      <c r="BA85" s="78"/>
      <c r="BB85" s="78"/>
    </row>
    <row r="86" spans="2:54" ht="13.5">
      <c r="B86" s="78"/>
      <c r="C86" s="78"/>
      <c r="D86" s="78"/>
      <c r="E86" s="78"/>
      <c r="F86" s="78"/>
      <c r="G86" s="78"/>
      <c r="H86" s="78"/>
      <c r="I86" s="78"/>
      <c r="J86" s="78"/>
      <c r="K86" s="81"/>
      <c r="L86" s="81"/>
      <c r="M86" s="78"/>
      <c r="N86" s="81"/>
      <c r="O86" s="81"/>
      <c r="P86" s="81"/>
      <c r="Q86" s="78"/>
      <c r="R86" s="78"/>
      <c r="S86" s="81"/>
      <c r="T86" s="78"/>
      <c r="U86" s="81"/>
      <c r="V86" s="78"/>
      <c r="W86" s="78"/>
      <c r="X86" s="81"/>
      <c r="Y86" s="78"/>
      <c r="Z86" s="81"/>
      <c r="AA86" s="78"/>
      <c r="AB86" s="78"/>
      <c r="AC86" s="78"/>
      <c r="AD86" s="78"/>
      <c r="AE86" s="81"/>
      <c r="AF86" s="81"/>
      <c r="AG86" s="78"/>
      <c r="AH86" s="78"/>
      <c r="AI86" s="81"/>
      <c r="AJ86" s="78"/>
      <c r="AK86" s="78"/>
      <c r="AL86" s="78"/>
      <c r="AZ86" s="78"/>
      <c r="BA86" s="78"/>
      <c r="BB86" s="78"/>
    </row>
    <row r="87" spans="2:54" ht="13.5">
      <c r="B87" s="78"/>
      <c r="C87" s="78"/>
      <c r="D87" s="78"/>
      <c r="E87" s="78"/>
      <c r="F87" s="78"/>
      <c r="G87" s="78"/>
      <c r="H87" s="78"/>
      <c r="I87" s="78"/>
      <c r="J87" s="78"/>
      <c r="K87" s="81"/>
      <c r="L87" s="81"/>
      <c r="M87" s="78"/>
      <c r="N87" s="81"/>
      <c r="O87" s="81"/>
      <c r="P87" s="81"/>
      <c r="Q87" s="78"/>
      <c r="R87" s="78"/>
      <c r="S87" s="81"/>
      <c r="T87" s="78"/>
      <c r="U87" s="81"/>
      <c r="V87" s="78"/>
      <c r="W87" s="78"/>
      <c r="X87" s="81"/>
      <c r="Y87" s="78"/>
      <c r="Z87" s="81"/>
      <c r="AA87" s="78"/>
      <c r="AB87" s="78"/>
      <c r="AC87" s="78"/>
      <c r="AD87" s="78"/>
      <c r="AE87" s="81"/>
      <c r="AF87" s="81"/>
      <c r="AG87" s="78"/>
      <c r="AH87" s="78"/>
      <c r="AI87" s="81"/>
      <c r="AJ87" s="78"/>
      <c r="AK87" s="78"/>
      <c r="AL87" s="78"/>
      <c r="AZ87" s="78"/>
      <c r="BA87" s="78"/>
      <c r="BB87" s="78"/>
    </row>
    <row r="88" spans="2:54" ht="13.5">
      <c r="B88" s="78"/>
      <c r="C88" s="78"/>
      <c r="D88" s="78"/>
      <c r="E88" s="78"/>
      <c r="F88" s="78"/>
      <c r="G88" s="78"/>
      <c r="H88" s="78"/>
      <c r="I88" s="78"/>
      <c r="J88" s="78"/>
      <c r="K88" s="81"/>
      <c r="L88" s="81"/>
      <c r="M88" s="78"/>
      <c r="N88" s="81"/>
      <c r="O88" s="81"/>
      <c r="P88" s="81"/>
      <c r="Q88" s="78"/>
      <c r="R88" s="78"/>
      <c r="S88" s="81"/>
      <c r="T88" s="78"/>
      <c r="U88" s="81"/>
      <c r="V88" s="78"/>
      <c r="W88" s="78"/>
      <c r="X88" s="81"/>
      <c r="Y88" s="78"/>
      <c r="Z88" s="81"/>
      <c r="AA88" s="78"/>
      <c r="AB88" s="78"/>
      <c r="AC88" s="78"/>
      <c r="AD88" s="78"/>
      <c r="AE88" s="81"/>
      <c r="AF88" s="81"/>
      <c r="AG88" s="78"/>
      <c r="AH88" s="78"/>
      <c r="AI88" s="81"/>
      <c r="AJ88" s="78"/>
      <c r="AK88" s="78"/>
      <c r="AL88" s="78"/>
      <c r="AZ88" s="78"/>
      <c r="BA88" s="78"/>
      <c r="BB88" s="78"/>
    </row>
    <row r="89" spans="2:54" ht="13.5">
      <c r="B89" s="78"/>
      <c r="C89" s="78"/>
      <c r="D89" s="78"/>
      <c r="E89" s="78"/>
      <c r="F89" s="78"/>
      <c r="G89" s="78"/>
      <c r="H89" s="78"/>
      <c r="I89" s="78"/>
      <c r="J89" s="78"/>
      <c r="K89" s="81"/>
      <c r="L89" s="81"/>
      <c r="M89" s="78"/>
      <c r="N89" s="81"/>
      <c r="O89" s="81"/>
      <c r="P89" s="81"/>
      <c r="Q89" s="78"/>
      <c r="R89" s="78"/>
      <c r="S89" s="81"/>
      <c r="T89" s="78"/>
      <c r="U89" s="81"/>
      <c r="V89" s="78"/>
      <c r="W89" s="78"/>
      <c r="X89" s="81"/>
      <c r="Y89" s="78"/>
      <c r="Z89" s="81"/>
      <c r="AA89" s="78"/>
      <c r="AB89" s="78"/>
      <c r="AC89" s="78"/>
      <c r="AD89" s="78"/>
      <c r="AE89" s="81"/>
      <c r="AF89" s="81"/>
      <c r="AG89" s="78"/>
      <c r="AH89" s="78"/>
      <c r="AI89" s="81"/>
      <c r="AJ89" s="78"/>
      <c r="AK89" s="78"/>
      <c r="AL89" s="78"/>
      <c r="AZ89" s="78"/>
      <c r="BA89" s="78"/>
      <c r="BB89" s="78"/>
    </row>
    <row r="90" spans="2:54" ht="13.5">
      <c r="B90" s="78"/>
      <c r="C90" s="78"/>
      <c r="D90" s="78"/>
      <c r="E90" s="78"/>
      <c r="F90" s="78"/>
      <c r="G90" s="78"/>
      <c r="H90" s="78"/>
      <c r="I90" s="78"/>
      <c r="J90" s="78"/>
      <c r="K90" s="81"/>
      <c r="L90" s="81"/>
      <c r="M90" s="78"/>
      <c r="N90" s="81"/>
      <c r="O90" s="81"/>
      <c r="P90" s="81"/>
      <c r="Q90" s="78"/>
      <c r="R90" s="78"/>
      <c r="S90" s="81"/>
      <c r="T90" s="78"/>
      <c r="U90" s="81"/>
      <c r="V90" s="78"/>
      <c r="W90" s="78"/>
      <c r="X90" s="81"/>
      <c r="Y90" s="78"/>
      <c r="Z90" s="81"/>
      <c r="AA90" s="78"/>
      <c r="AB90" s="78"/>
      <c r="AC90" s="78"/>
      <c r="AD90" s="78"/>
      <c r="AE90" s="81"/>
      <c r="AF90" s="81"/>
      <c r="AG90" s="78"/>
      <c r="AH90" s="78"/>
      <c r="AI90" s="81"/>
      <c r="AJ90" s="78"/>
      <c r="AK90" s="78"/>
      <c r="AL90" s="78"/>
      <c r="AZ90" s="78"/>
      <c r="BA90" s="78"/>
      <c r="BB90" s="78"/>
    </row>
    <row r="91" spans="2:54" ht="13.5">
      <c r="B91" s="78"/>
      <c r="C91" s="78"/>
      <c r="D91" s="78"/>
      <c r="E91" s="78"/>
      <c r="F91" s="78"/>
      <c r="G91" s="78"/>
      <c r="H91" s="78"/>
      <c r="I91" s="78"/>
      <c r="J91" s="78"/>
      <c r="K91" s="81"/>
      <c r="L91" s="81"/>
      <c r="M91" s="78"/>
      <c r="N91" s="81"/>
      <c r="O91" s="81"/>
      <c r="P91" s="81"/>
      <c r="Q91" s="78"/>
      <c r="R91" s="78"/>
      <c r="S91" s="81"/>
      <c r="T91" s="78"/>
      <c r="U91" s="81"/>
      <c r="V91" s="78"/>
      <c r="W91" s="78"/>
      <c r="X91" s="81"/>
      <c r="Y91" s="78"/>
      <c r="Z91" s="81"/>
      <c r="AA91" s="78"/>
      <c r="AB91" s="78"/>
      <c r="AC91" s="78"/>
      <c r="AD91" s="78"/>
      <c r="AE91" s="81"/>
      <c r="AF91" s="81"/>
      <c r="AG91" s="78"/>
      <c r="AH91" s="78"/>
      <c r="AI91" s="81"/>
      <c r="AJ91" s="78"/>
      <c r="AK91" s="78"/>
      <c r="AL91" s="78"/>
      <c r="AZ91" s="78"/>
      <c r="BA91" s="78"/>
      <c r="BB91" s="78"/>
    </row>
    <row r="92" spans="2:54" ht="13.5">
      <c r="B92" s="78"/>
      <c r="C92" s="78"/>
      <c r="D92" s="78"/>
      <c r="E92" s="78"/>
      <c r="F92" s="78"/>
      <c r="G92" s="78"/>
      <c r="H92" s="78"/>
      <c r="I92" s="78"/>
      <c r="J92" s="78"/>
      <c r="K92" s="81"/>
      <c r="L92" s="81"/>
      <c r="M92" s="78"/>
      <c r="N92" s="81"/>
      <c r="O92" s="81"/>
      <c r="P92" s="81"/>
      <c r="Q92" s="78"/>
      <c r="R92" s="78"/>
      <c r="S92" s="81"/>
      <c r="T92" s="78"/>
      <c r="U92" s="81"/>
      <c r="V92" s="78"/>
      <c r="W92" s="78"/>
      <c r="X92" s="81"/>
      <c r="Y92" s="78"/>
      <c r="Z92" s="81"/>
      <c r="AA92" s="78"/>
      <c r="AB92" s="78"/>
      <c r="AC92" s="78"/>
      <c r="AD92" s="78"/>
      <c r="AE92" s="81"/>
      <c r="AF92" s="81"/>
      <c r="AG92" s="78"/>
      <c r="AH92" s="78"/>
      <c r="AI92" s="81"/>
      <c r="AJ92" s="78"/>
      <c r="AK92" s="78"/>
      <c r="AL92" s="78"/>
      <c r="AZ92" s="78"/>
      <c r="BA92" s="78"/>
      <c r="BB92" s="78"/>
    </row>
    <row r="93" spans="2:54" ht="13.5">
      <c r="B93" s="78"/>
      <c r="C93" s="78"/>
      <c r="D93" s="78"/>
      <c r="E93" s="78"/>
      <c r="F93" s="78"/>
      <c r="G93" s="78"/>
      <c r="H93" s="78"/>
      <c r="I93" s="78"/>
      <c r="J93" s="78"/>
      <c r="K93" s="81"/>
      <c r="L93" s="81"/>
      <c r="M93" s="78"/>
      <c r="N93" s="81"/>
      <c r="O93" s="81"/>
      <c r="P93" s="81"/>
      <c r="Q93" s="78"/>
      <c r="R93" s="78"/>
      <c r="S93" s="81"/>
      <c r="T93" s="78"/>
      <c r="U93" s="81"/>
      <c r="V93" s="78"/>
      <c r="W93" s="78"/>
      <c r="X93" s="81"/>
      <c r="Y93" s="78"/>
      <c r="Z93" s="81"/>
      <c r="AA93" s="78"/>
      <c r="AB93" s="78"/>
      <c r="AC93" s="78"/>
      <c r="AD93" s="78"/>
      <c r="AE93" s="81"/>
      <c r="AF93" s="81"/>
      <c r="AG93" s="78"/>
      <c r="AH93" s="78"/>
      <c r="AI93" s="81"/>
      <c r="AJ93" s="78"/>
      <c r="AK93" s="78"/>
      <c r="AL93" s="78"/>
      <c r="AZ93" s="78"/>
      <c r="BA93" s="78"/>
      <c r="BB93" s="78"/>
    </row>
    <row r="94" spans="2:54" ht="13.5">
      <c r="B94" s="78"/>
      <c r="C94" s="78"/>
      <c r="D94" s="78"/>
      <c r="E94" s="78"/>
      <c r="F94" s="78"/>
      <c r="G94" s="78"/>
      <c r="H94" s="78"/>
      <c r="I94" s="78"/>
      <c r="J94" s="78"/>
      <c r="K94" s="81"/>
      <c r="L94" s="81"/>
      <c r="M94" s="78"/>
      <c r="N94" s="81"/>
      <c r="O94" s="81"/>
      <c r="P94" s="81"/>
      <c r="Q94" s="78"/>
      <c r="R94" s="78"/>
      <c r="S94" s="81"/>
      <c r="T94" s="78"/>
      <c r="U94" s="81"/>
      <c r="V94" s="78"/>
      <c r="W94" s="78"/>
      <c r="X94" s="81"/>
      <c r="Y94" s="78"/>
      <c r="Z94" s="81"/>
      <c r="AA94" s="78"/>
      <c r="AB94" s="78"/>
      <c r="AC94" s="78"/>
      <c r="AD94" s="78"/>
      <c r="AE94" s="81"/>
      <c r="AF94" s="81"/>
      <c r="AG94" s="78"/>
      <c r="AH94" s="78"/>
      <c r="AI94" s="81"/>
      <c r="AJ94" s="78"/>
      <c r="AK94" s="78"/>
      <c r="AL94" s="78"/>
      <c r="AZ94" s="78"/>
      <c r="BA94" s="78"/>
      <c r="BB94" s="78"/>
    </row>
  </sheetData>
  <sheetProtection selectLockedCells="1"/>
  <mergeCells count="6">
    <mergeCell ref="I1:L1"/>
    <mergeCell ref="N1:R1"/>
    <mergeCell ref="S1:AA1"/>
    <mergeCell ref="R2:V2"/>
    <mergeCell ref="W2:AA2"/>
    <mergeCell ref="AB2:AC2"/>
  </mergeCells>
  <conditionalFormatting sqref="H1">
    <cfRule type="expression" priority="5" dxfId="22" stopIfTrue="1">
      <formula>$H$1&lt;&gt;""</formula>
    </cfRule>
  </conditionalFormatting>
  <conditionalFormatting sqref="I1:M1">
    <cfRule type="expression" priority="4" dxfId="22" stopIfTrue="1">
      <formula>$I$1&lt;&gt;""</formula>
    </cfRule>
  </conditionalFormatting>
  <conditionalFormatting sqref="N1">
    <cfRule type="expression" priority="3" dxfId="23" stopIfTrue="1">
      <formula>$N$1&lt;&gt;""</formula>
    </cfRule>
  </conditionalFormatting>
  <conditionalFormatting sqref="S1">
    <cfRule type="expression" priority="2" dxfId="23" stopIfTrue="1">
      <formula>$S$1&lt;&gt;""</formula>
    </cfRule>
  </conditionalFormatting>
  <conditionalFormatting sqref="J3:K62 M3:O62">
    <cfRule type="notContainsBlanks" priority="1" dxfId="1" stopIfTrue="1">
      <formula>LEN(TRIM(J3))&gt;0</formula>
    </cfRule>
    <cfRule type="expression" priority="6" dxfId="0" stopIfTrue="1">
      <formula>$I3:$I62&lt;&gt;""</formula>
    </cfRule>
  </conditionalFormatting>
  <dataValidations count="9">
    <dataValidation type="list" allowBlank="1" showInputMessage="1" showErrorMessage="1" sqref="O3:O62">
      <formula1>INDIRECT(M3)</formula1>
    </dataValidation>
    <dataValidation type="list" allowBlank="1" showInputMessage="1" showErrorMessage="1" sqref="L3:L62 P3:P62">
      <formula1>$AL$3:$AL$4</formula1>
    </dataValidation>
    <dataValidation type="list" allowBlank="1" showInputMessage="1" showErrorMessage="1" sqref="AB3:AB62">
      <formula1>$AK$3:$AK$9</formula1>
    </dataValidation>
    <dataValidation type="list" allowBlank="1" showInputMessage="1" showErrorMessage="1" sqref="K3:K62 N2:N65536">
      <formula1>$AG$3:$AG$24</formula1>
    </dataValidation>
    <dataValidation type="list" allowBlank="1" showInputMessage="1" showErrorMessage="1" sqref="J3:J62">
      <formula1>$AE$3:$AE$21</formula1>
    </dataValidation>
    <dataValidation type="list" allowBlank="1" showInputMessage="1" showErrorMessage="1" sqref="M3:M62">
      <formula1>課題部会名</formula1>
    </dataValidation>
    <dataValidation type="list" allowBlank="1" showInputMessage="1" showErrorMessage="1" sqref="W3:W62">
      <formula1>$AI$3:$AI$10</formula1>
    </dataValidation>
    <dataValidation type="list" allowBlank="1" showInputMessage="1" showErrorMessage="1" sqref="R3:R62">
      <formula1>$AH$3:$AH$5</formula1>
    </dataValidation>
    <dataValidation type="list" allowBlank="1" showInputMessage="1" showErrorMessage="1" sqref="S3:S62 Z3:Z62 X3:X62 U3:U62 Q3:Q62">
      <formula1>$AJ$3:$AJ$14</formula1>
    </dataValidation>
  </dataValidations>
  <printOptions/>
  <pageMargins left="0.3937007874015748" right="0.3937007874015748" top="0.5905511811023623" bottom="0.5905511811023623" header="0.31496062992125984" footer="0.5118110236220472"/>
  <pageSetup firstPageNumber="5" useFirstPageNumber="1" fitToHeight="0" fitToWidth="1" horizontalDpi="600" verticalDpi="600" orientation="landscape" paperSize="9" r:id="rId2"/>
  <headerFooter alignWithMargins="0">
    <oddHeader>&amp;L（別紙２）&amp;C&amp;"ＭＳ ゴシック,標準"&amp;16&amp;A</oddHeader>
  </headerFooter>
  <rowBreaks count="1" manualBreakCount="1">
    <brk id="40" min="6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0"/>
  </sheetPr>
  <dimension ref="A1:BB89"/>
  <sheetViews>
    <sheetView tabSelected="1" zoomScaleSheetLayoutView="112" workbookViewId="0" topLeftCell="B1">
      <pane ySplit="2" topLeftCell="A3" activePane="bottomLeft" state="frozen"/>
      <selection pane="topLeft" activeCell="G1" sqref="G1"/>
      <selection pane="bottomLeft" activeCell="M7" sqref="M7"/>
    </sheetView>
  </sheetViews>
  <sheetFormatPr defaultColWidth="9.00390625" defaultRowHeight="13.5"/>
  <cols>
    <col min="1" max="1" width="3.375" style="2" hidden="1" customWidth="1"/>
    <col min="2" max="2" width="9.00390625" style="2" customWidth="1"/>
    <col min="3" max="4" width="4.25390625" style="2" customWidth="1"/>
    <col min="5" max="5" width="8.125" style="2" hidden="1" customWidth="1"/>
    <col min="6" max="6" width="4.25390625" style="2" hidden="1" customWidth="1"/>
    <col min="7" max="7" width="4.25390625" style="2" customWidth="1"/>
    <col min="8" max="8" width="9.50390625" style="2" customWidth="1"/>
    <col min="9" max="9" width="14.625" style="2" customWidth="1"/>
    <col min="10" max="10" width="9.125" style="2" customWidth="1"/>
    <col min="11" max="12" width="3.50390625" style="1" customWidth="1"/>
    <col min="13" max="13" width="9.125" style="2" customWidth="1"/>
    <col min="14" max="16" width="3.50390625" style="1" customWidth="1"/>
    <col min="17" max="17" width="3.50390625" style="2" customWidth="1"/>
    <col min="18" max="18" width="4.625" style="2" customWidth="1"/>
    <col min="19" max="19" width="3.50390625" style="1" customWidth="1"/>
    <col min="20" max="20" width="4.625" style="2" customWidth="1"/>
    <col min="21" max="21" width="3.50390625" style="1" customWidth="1"/>
    <col min="22" max="23" width="4.625" style="2" customWidth="1"/>
    <col min="24" max="24" width="3.50390625" style="1" customWidth="1"/>
    <col min="25" max="25" width="4.625" style="2" customWidth="1"/>
    <col min="26" max="26" width="3.50390625" style="1" customWidth="1"/>
    <col min="27" max="27" width="4.625" style="2" customWidth="1"/>
    <col min="28" max="28" width="10.625" style="2" customWidth="1"/>
    <col min="29" max="29" width="15.75390625" style="2" customWidth="1"/>
    <col min="30" max="30" width="10.625" style="2" hidden="1" customWidth="1"/>
    <col min="31" max="32" width="10.625" style="1" hidden="1" customWidth="1"/>
    <col min="33" max="34" width="10.625" style="2" hidden="1" customWidth="1"/>
    <col min="35" max="35" width="10.625" style="1" hidden="1" customWidth="1"/>
    <col min="36" max="36" width="5.50390625" style="2" hidden="1" customWidth="1"/>
    <col min="37" max="37" width="13.875" style="2" hidden="1" customWidth="1"/>
    <col min="38" max="38" width="3.50390625" style="2" hidden="1" customWidth="1"/>
    <col min="39" max="39" width="40.50390625" style="2" hidden="1" customWidth="1"/>
    <col min="40" max="40" width="41.625" style="2" hidden="1" customWidth="1"/>
    <col min="41" max="41" width="33.875" style="2" hidden="1" customWidth="1"/>
    <col min="42" max="42" width="31.625" style="2" hidden="1" customWidth="1"/>
    <col min="43" max="43" width="45.00390625" style="2" hidden="1" customWidth="1"/>
    <col min="44" max="44" width="41.625" style="2" hidden="1" customWidth="1"/>
    <col min="45" max="45" width="31.625" style="2" hidden="1" customWidth="1"/>
    <col min="46" max="46" width="18.375" style="2" hidden="1" customWidth="1"/>
    <col min="47" max="47" width="40.50390625" style="2" hidden="1" customWidth="1"/>
    <col min="48" max="48" width="25.00390625" style="2" hidden="1" customWidth="1"/>
    <col min="49" max="49" width="17.25390625" style="2" hidden="1" customWidth="1"/>
    <col min="50" max="50" width="19.375" style="2" hidden="1" customWidth="1"/>
    <col min="51" max="51" width="30.25390625" style="2" hidden="1" customWidth="1"/>
    <col min="52" max="52" width="10.625" style="2" customWidth="1"/>
    <col min="53" max="16384" width="9.00390625" style="2" customWidth="1"/>
  </cols>
  <sheetData>
    <row r="1" spans="2:54" ht="26.25" customHeight="1" thickBot="1">
      <c r="B1" s="78"/>
      <c r="C1" s="78"/>
      <c r="D1" s="78"/>
      <c r="E1" s="78"/>
      <c r="F1" s="78"/>
      <c r="G1" s="78"/>
      <c r="H1" s="79">
        <f>IF(ISERROR(VLOOKUP(1,A3:B21,2)),IF(ISERROR(VLOOKUP(2,A3:B21,2)),"",VLOOKUP(2,A3:B21,2)),VLOOKUP(1,A3:B21,2))</f>
      </c>
      <c r="I1" s="99">
        <f>IF(H1="","",IF(VLOOKUP(H1,B3:D21,3,0)=0,"部会の代表者を選択してください","代表者が複数選択されています"))</f>
      </c>
      <c r="J1" s="99"/>
      <c r="K1" s="99"/>
      <c r="L1" s="99"/>
      <c r="M1" s="80"/>
      <c r="N1" s="99">
        <f>IF(ISERROR(VLOOKUP(1,A24:B36,2)),IF(ISERROR(VLOOKUP(2,A24:B36,2)),"",VLOOKUP(2,A24:B36,2)),VLOOKUP(1,A24:B36,2))</f>
      </c>
      <c r="O1" s="99"/>
      <c r="P1" s="99"/>
      <c r="Q1" s="99"/>
      <c r="R1" s="99"/>
      <c r="S1" s="99">
        <f>IF(N1="","",IF(VLOOKUP(N1,B24:D36,3,0)=0,"部会の代表者を選択してください","代表者が複数選択されています"))</f>
      </c>
      <c r="T1" s="99"/>
      <c r="U1" s="99"/>
      <c r="V1" s="99"/>
      <c r="W1" s="99"/>
      <c r="X1" s="99"/>
      <c r="Y1" s="99"/>
      <c r="Z1" s="99"/>
      <c r="AA1" s="99"/>
      <c r="AB1" s="78"/>
      <c r="AC1" s="81"/>
      <c r="AD1" s="78"/>
      <c r="AE1" s="81"/>
      <c r="AF1" s="78"/>
      <c r="AG1" s="78"/>
      <c r="AH1" s="78"/>
      <c r="AI1" s="78"/>
      <c r="AJ1" s="81"/>
      <c r="AK1" s="81"/>
      <c r="AL1" s="78"/>
      <c r="AM1" s="78"/>
      <c r="AN1" s="81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2:54" s="1" customFormat="1" ht="14.25" thickBot="1">
      <c r="B2" s="85" t="s">
        <v>27</v>
      </c>
      <c r="C2" s="85" t="s">
        <v>91</v>
      </c>
      <c r="D2" s="85" t="s">
        <v>92</v>
      </c>
      <c r="E2" s="18"/>
      <c r="F2" s="18"/>
      <c r="G2" s="4" t="s">
        <v>8</v>
      </c>
      <c r="H2" s="9" t="s">
        <v>0</v>
      </c>
      <c r="I2" s="8" t="s">
        <v>9</v>
      </c>
      <c r="J2" s="11" t="s">
        <v>1</v>
      </c>
      <c r="K2" s="12" t="s">
        <v>2</v>
      </c>
      <c r="L2" s="13" t="s">
        <v>3</v>
      </c>
      <c r="M2" s="15" t="s">
        <v>4</v>
      </c>
      <c r="N2" s="14" t="s">
        <v>2</v>
      </c>
      <c r="O2" s="14" t="s">
        <v>5</v>
      </c>
      <c r="P2" s="16" t="s">
        <v>3</v>
      </c>
      <c r="Q2" s="17" t="s">
        <v>6</v>
      </c>
      <c r="R2" s="100" t="s">
        <v>65</v>
      </c>
      <c r="S2" s="101"/>
      <c r="T2" s="101"/>
      <c r="U2" s="101"/>
      <c r="V2" s="102"/>
      <c r="W2" s="103" t="s">
        <v>33</v>
      </c>
      <c r="X2" s="104"/>
      <c r="Y2" s="104"/>
      <c r="Z2" s="104"/>
      <c r="AA2" s="105"/>
      <c r="AB2" s="106" t="s">
        <v>7</v>
      </c>
      <c r="AC2" s="107"/>
      <c r="AE2" s="1" t="s">
        <v>27</v>
      </c>
      <c r="AF2" s="1" t="s">
        <v>28</v>
      </c>
      <c r="AG2" s="1" t="s">
        <v>12</v>
      </c>
      <c r="AH2" s="1" t="s">
        <v>72</v>
      </c>
      <c r="AI2" s="1" t="s">
        <v>13</v>
      </c>
      <c r="AJ2" s="1" t="s">
        <v>61</v>
      </c>
      <c r="AK2" s="1" t="s">
        <v>73</v>
      </c>
      <c r="AZ2" s="81"/>
      <c r="BA2" s="81"/>
      <c r="BB2" s="81"/>
    </row>
    <row r="3" spans="1:54" ht="13.5">
      <c r="A3" s="2">
        <f>IF(C3&lt;=1,"",IF(D3=0,1,IF(D3&gt;=2,2,"")))</f>
      </c>
      <c r="B3" s="77" t="s">
        <v>34</v>
      </c>
      <c r="C3" s="83">
        <f aca="true" t="shared" si="0" ref="C3:C21">COUNTIF($J$3:$J$72,B3)</f>
        <v>0</v>
      </c>
      <c r="D3" s="83">
        <f>COUNTIF($E$3:$E$72,B3&amp;"○")</f>
        <v>0</v>
      </c>
      <c r="E3" s="2">
        <f>J3&amp;L3</f>
      </c>
      <c r="F3" s="2">
        <f>M3&amp;P3</f>
      </c>
      <c r="G3" s="5">
        <v>1</v>
      </c>
      <c r="H3" s="10" t="s">
        <v>77</v>
      </c>
      <c r="I3" s="58"/>
      <c r="J3" s="20"/>
      <c r="K3" s="57"/>
      <c r="L3" s="19"/>
      <c r="M3" s="56"/>
      <c r="N3" s="57">
        <f aca="true" t="shared" si="1" ref="N3:N59">IF(K3="","",K3)</f>
      </c>
      <c r="O3" s="55"/>
      <c r="P3" s="54"/>
      <c r="Q3" s="53"/>
      <c r="R3" s="20"/>
      <c r="S3" s="57"/>
      <c r="T3" s="52" t="s">
        <v>10</v>
      </c>
      <c r="U3" s="57"/>
      <c r="V3" s="51" t="s">
        <v>11</v>
      </c>
      <c r="W3" s="56"/>
      <c r="X3" s="57"/>
      <c r="Y3" s="52" t="s">
        <v>10</v>
      </c>
      <c r="Z3" s="57"/>
      <c r="AA3" s="50" t="s">
        <v>11</v>
      </c>
      <c r="AB3" s="49"/>
      <c r="AC3" s="48"/>
      <c r="AE3" s="1" t="s">
        <v>34</v>
      </c>
      <c r="AF3" s="1" t="s">
        <v>86</v>
      </c>
      <c r="AG3" s="3">
        <v>1</v>
      </c>
      <c r="AH3" s="1" t="s">
        <v>14</v>
      </c>
      <c r="AI3" s="1" t="s">
        <v>16</v>
      </c>
      <c r="AJ3" s="1">
        <v>1</v>
      </c>
      <c r="AK3" s="2" t="s">
        <v>67</v>
      </c>
      <c r="AL3" s="2" t="s">
        <v>93</v>
      </c>
      <c r="AM3" s="2" t="s">
        <v>86</v>
      </c>
      <c r="AN3" s="2" t="s">
        <v>53</v>
      </c>
      <c r="AO3" s="2" t="s">
        <v>87</v>
      </c>
      <c r="AP3" s="2" t="s">
        <v>88</v>
      </c>
      <c r="AQ3" s="2" t="s">
        <v>54</v>
      </c>
      <c r="AR3" s="2" t="s">
        <v>55</v>
      </c>
      <c r="AS3" s="2" t="s">
        <v>56</v>
      </c>
      <c r="AT3" s="2" t="s">
        <v>57</v>
      </c>
      <c r="AU3" s="2" t="s">
        <v>89</v>
      </c>
      <c r="AV3" s="2" t="s">
        <v>90</v>
      </c>
      <c r="AW3" s="2" t="s">
        <v>60</v>
      </c>
      <c r="AX3" s="2" t="s">
        <v>59</v>
      </c>
      <c r="AY3" s="2" t="s">
        <v>58</v>
      </c>
      <c r="AZ3" s="78"/>
      <c r="BA3" s="78"/>
      <c r="BB3" s="78"/>
    </row>
    <row r="4" spans="1:54" ht="13.5">
      <c r="A4" s="2">
        <f aca="true" t="shared" si="2" ref="A4:A36">IF(C4&lt;=1,"",IF(D4=0,1,IF(D4&gt;=2,2,"")))</f>
      </c>
      <c r="B4" s="77" t="s">
        <v>35</v>
      </c>
      <c r="C4" s="83">
        <f t="shared" si="0"/>
        <v>0</v>
      </c>
      <c r="D4" s="83">
        <f aca="true" t="shared" si="3" ref="D4:D21">COUNTIF($E$3:$E$72,B4&amp;"○")</f>
        <v>0</v>
      </c>
      <c r="E4" s="2">
        <f aca="true" t="shared" si="4" ref="E4:E72">J4&amp;L4</f>
      </c>
      <c r="F4" s="2">
        <f aca="true" t="shared" si="5" ref="F4:F72">M4&amp;P4</f>
      </c>
      <c r="G4" s="6">
        <v>2</v>
      </c>
      <c r="H4" s="34"/>
      <c r="I4" s="33"/>
      <c r="J4" s="36"/>
      <c r="K4" s="32"/>
      <c r="L4" s="31"/>
      <c r="M4" s="30"/>
      <c r="N4" s="57">
        <f t="shared" si="1"/>
      </c>
      <c r="O4" s="32"/>
      <c r="P4" s="29"/>
      <c r="Q4" s="28"/>
      <c r="R4" s="36"/>
      <c r="S4" s="32"/>
      <c r="T4" s="27" t="s">
        <v>10</v>
      </c>
      <c r="U4" s="32"/>
      <c r="V4" s="26" t="s">
        <v>11</v>
      </c>
      <c r="W4" s="30"/>
      <c r="X4" s="32"/>
      <c r="Y4" s="27" t="s">
        <v>10</v>
      </c>
      <c r="Z4" s="32"/>
      <c r="AA4" s="25" t="s">
        <v>11</v>
      </c>
      <c r="AB4" s="36"/>
      <c r="AC4" s="35"/>
      <c r="AE4" s="1" t="s">
        <v>35</v>
      </c>
      <c r="AF4" s="1" t="s">
        <v>53</v>
      </c>
      <c r="AG4" s="3">
        <v>2</v>
      </c>
      <c r="AH4" s="1" t="s">
        <v>15</v>
      </c>
      <c r="AI4" s="1" t="s">
        <v>17</v>
      </c>
      <c r="AJ4" s="1">
        <v>2</v>
      </c>
      <c r="AK4" s="2" t="s">
        <v>75</v>
      </c>
      <c r="AM4" s="2" t="s">
        <v>161</v>
      </c>
      <c r="AN4" s="2" t="s">
        <v>94</v>
      </c>
      <c r="AO4" s="2" t="s">
        <v>152</v>
      </c>
      <c r="AP4" s="2" t="s">
        <v>126</v>
      </c>
      <c r="AQ4" s="2" t="s">
        <v>140</v>
      </c>
      <c r="AR4" s="2" t="s">
        <v>167</v>
      </c>
      <c r="AS4" s="2" t="s">
        <v>154</v>
      </c>
      <c r="AT4" s="2" t="s">
        <v>169</v>
      </c>
      <c r="AU4" s="2" t="s">
        <v>171</v>
      </c>
      <c r="AV4" s="2" t="s">
        <v>131</v>
      </c>
      <c r="AW4" s="2" t="s">
        <v>103</v>
      </c>
      <c r="AX4" s="2" t="s">
        <v>106</v>
      </c>
      <c r="AY4" s="2" t="s">
        <v>172</v>
      </c>
      <c r="AZ4" s="78"/>
      <c r="BA4" s="78"/>
      <c r="BB4" s="78"/>
    </row>
    <row r="5" spans="1:54" ht="13.5">
      <c r="A5" s="2">
        <f t="shared" si="2"/>
      </c>
      <c r="B5" s="77" t="s">
        <v>36</v>
      </c>
      <c r="C5" s="83">
        <f t="shared" si="0"/>
        <v>0</v>
      </c>
      <c r="D5" s="83">
        <f t="shared" si="3"/>
        <v>0</v>
      </c>
      <c r="E5" s="2">
        <f t="shared" si="4"/>
      </c>
      <c r="F5" s="2">
        <f t="shared" si="5"/>
      </c>
      <c r="G5" s="6">
        <v>3</v>
      </c>
      <c r="H5" s="34"/>
      <c r="I5" s="33"/>
      <c r="J5" s="36"/>
      <c r="K5" s="32"/>
      <c r="L5" s="31"/>
      <c r="M5" s="30"/>
      <c r="N5" s="57">
        <f t="shared" si="1"/>
      </c>
      <c r="O5" s="32"/>
      <c r="P5" s="29"/>
      <c r="Q5" s="28"/>
      <c r="R5" s="36"/>
      <c r="S5" s="32"/>
      <c r="T5" s="27" t="s">
        <v>10</v>
      </c>
      <c r="U5" s="32"/>
      <c r="V5" s="26" t="s">
        <v>11</v>
      </c>
      <c r="W5" s="30"/>
      <c r="X5" s="32"/>
      <c r="Y5" s="27" t="s">
        <v>10</v>
      </c>
      <c r="Z5" s="32"/>
      <c r="AA5" s="25" t="s">
        <v>11</v>
      </c>
      <c r="AB5" s="36"/>
      <c r="AC5" s="35"/>
      <c r="AE5" s="1" t="s">
        <v>36</v>
      </c>
      <c r="AF5" s="1" t="s">
        <v>87</v>
      </c>
      <c r="AG5" s="3">
        <v>3</v>
      </c>
      <c r="AH5" s="1" t="s">
        <v>64</v>
      </c>
      <c r="AI5" s="1" t="s">
        <v>18</v>
      </c>
      <c r="AJ5" s="1">
        <v>3</v>
      </c>
      <c r="AK5" s="2" t="s">
        <v>76</v>
      </c>
      <c r="AM5" s="2" t="s">
        <v>164</v>
      </c>
      <c r="AN5" s="2" t="s">
        <v>166</v>
      </c>
      <c r="AO5" s="2" t="s">
        <v>155</v>
      </c>
      <c r="AP5" s="2" t="s">
        <v>127</v>
      </c>
      <c r="AQ5" s="2" t="s">
        <v>156</v>
      </c>
      <c r="AR5" s="2" t="s">
        <v>168</v>
      </c>
      <c r="AS5" s="2" t="s">
        <v>163</v>
      </c>
      <c r="AT5" s="2" t="s">
        <v>170</v>
      </c>
      <c r="AU5" s="2" t="s">
        <v>101</v>
      </c>
      <c r="AV5" s="2" t="s">
        <v>102</v>
      </c>
      <c r="AW5" s="2" t="s">
        <v>104</v>
      </c>
      <c r="AX5" s="2" t="s">
        <v>107</v>
      </c>
      <c r="AY5" s="2" t="s">
        <v>141</v>
      </c>
      <c r="AZ5" s="78"/>
      <c r="BA5" s="78"/>
      <c r="BB5" s="78"/>
    </row>
    <row r="6" spans="1:54" ht="13.5">
      <c r="A6" s="2">
        <f t="shared" si="2"/>
      </c>
      <c r="B6" s="77" t="s">
        <v>37</v>
      </c>
      <c r="C6" s="83">
        <f t="shared" si="0"/>
        <v>0</v>
      </c>
      <c r="D6" s="83">
        <f t="shared" si="3"/>
        <v>0</v>
      </c>
      <c r="E6" s="2">
        <f t="shared" si="4"/>
      </c>
      <c r="F6" s="2">
        <f t="shared" si="5"/>
      </c>
      <c r="G6" s="6">
        <v>4</v>
      </c>
      <c r="H6" s="34"/>
      <c r="I6" s="33"/>
      <c r="J6" s="36"/>
      <c r="K6" s="32"/>
      <c r="L6" s="31"/>
      <c r="M6" s="30"/>
      <c r="N6" s="57">
        <f t="shared" si="1"/>
      </c>
      <c r="O6" s="32"/>
      <c r="P6" s="29"/>
      <c r="Q6" s="28"/>
      <c r="R6" s="36"/>
      <c r="S6" s="32"/>
      <c r="T6" s="27" t="s">
        <v>10</v>
      </c>
      <c r="U6" s="32"/>
      <c r="V6" s="26" t="s">
        <v>11</v>
      </c>
      <c r="W6" s="30"/>
      <c r="X6" s="32"/>
      <c r="Y6" s="27" t="s">
        <v>10</v>
      </c>
      <c r="Z6" s="32"/>
      <c r="AA6" s="25" t="s">
        <v>11</v>
      </c>
      <c r="AB6" s="36"/>
      <c r="AC6" s="35"/>
      <c r="AE6" s="1" t="s">
        <v>37</v>
      </c>
      <c r="AF6" s="1" t="s">
        <v>88</v>
      </c>
      <c r="AG6" s="3">
        <v>4</v>
      </c>
      <c r="AI6" s="1" t="s">
        <v>29</v>
      </c>
      <c r="AJ6" s="1">
        <v>4</v>
      </c>
      <c r="AK6" s="2" t="s">
        <v>69</v>
      </c>
      <c r="AM6" s="2" t="s">
        <v>165</v>
      </c>
      <c r="AO6" s="2" t="s">
        <v>153</v>
      </c>
      <c r="AQ6" s="2" t="s">
        <v>162</v>
      </c>
      <c r="AW6" s="2" t="s">
        <v>105</v>
      </c>
      <c r="AX6" s="2" t="s">
        <v>108</v>
      </c>
      <c r="AY6" s="2" t="s">
        <v>142</v>
      </c>
      <c r="AZ6" s="78"/>
      <c r="BA6" s="78"/>
      <c r="BB6" s="78"/>
    </row>
    <row r="7" spans="1:54" ht="13.5">
      <c r="A7" s="2">
        <f t="shared" si="2"/>
      </c>
      <c r="B7" s="77" t="s">
        <v>38</v>
      </c>
      <c r="C7" s="83">
        <f t="shared" si="0"/>
        <v>0</v>
      </c>
      <c r="D7" s="83">
        <f t="shared" si="3"/>
        <v>0</v>
      </c>
      <c r="E7" s="2">
        <f t="shared" si="4"/>
      </c>
      <c r="F7" s="2">
        <f t="shared" si="5"/>
      </c>
      <c r="G7" s="6">
        <v>5</v>
      </c>
      <c r="H7" s="34"/>
      <c r="I7" s="33"/>
      <c r="J7" s="36"/>
      <c r="K7" s="32"/>
      <c r="L7" s="31"/>
      <c r="M7" s="30"/>
      <c r="N7" s="57">
        <f t="shared" si="1"/>
      </c>
      <c r="O7" s="32"/>
      <c r="P7" s="29"/>
      <c r="Q7" s="28"/>
      <c r="R7" s="36"/>
      <c r="S7" s="32"/>
      <c r="T7" s="27" t="s">
        <v>10</v>
      </c>
      <c r="U7" s="32"/>
      <c r="V7" s="26" t="s">
        <v>11</v>
      </c>
      <c r="W7" s="30"/>
      <c r="X7" s="32"/>
      <c r="Y7" s="27" t="s">
        <v>10</v>
      </c>
      <c r="Z7" s="32"/>
      <c r="AA7" s="25" t="s">
        <v>11</v>
      </c>
      <c r="AB7" s="36"/>
      <c r="AC7" s="35"/>
      <c r="AE7" s="1" t="s">
        <v>38</v>
      </c>
      <c r="AF7" s="1" t="s">
        <v>54</v>
      </c>
      <c r="AG7" s="3">
        <v>5</v>
      </c>
      <c r="AI7" s="1" t="s">
        <v>30</v>
      </c>
      <c r="AJ7" s="1">
        <v>5</v>
      </c>
      <c r="AK7" s="2" t="s">
        <v>74</v>
      </c>
      <c r="AM7" s="2" t="s">
        <v>139</v>
      </c>
      <c r="AQ7" s="2" t="s">
        <v>150</v>
      </c>
      <c r="AX7" s="2" t="s">
        <v>109</v>
      </c>
      <c r="AY7" s="2" t="s">
        <v>143</v>
      </c>
      <c r="AZ7" s="78"/>
      <c r="BA7" s="78"/>
      <c r="BB7" s="78"/>
    </row>
    <row r="8" spans="1:54" ht="13.5">
      <c r="A8" s="2">
        <f t="shared" si="2"/>
      </c>
      <c r="B8" s="77" t="s">
        <v>39</v>
      </c>
      <c r="C8" s="83">
        <f t="shared" si="0"/>
        <v>0</v>
      </c>
      <c r="D8" s="83">
        <f t="shared" si="3"/>
        <v>0</v>
      </c>
      <c r="E8" s="2">
        <f t="shared" si="4"/>
      </c>
      <c r="F8" s="2">
        <f t="shared" si="5"/>
      </c>
      <c r="G8" s="6">
        <v>6</v>
      </c>
      <c r="H8" s="34"/>
      <c r="I8" s="33"/>
      <c r="J8" s="36"/>
      <c r="K8" s="32"/>
      <c r="L8" s="31"/>
      <c r="M8" s="30"/>
      <c r="N8" s="57">
        <f t="shared" si="1"/>
      </c>
      <c r="O8" s="32"/>
      <c r="P8" s="29"/>
      <c r="Q8" s="28"/>
      <c r="R8" s="36"/>
      <c r="S8" s="32"/>
      <c r="T8" s="27" t="s">
        <v>10</v>
      </c>
      <c r="U8" s="32"/>
      <c r="V8" s="26" t="s">
        <v>11</v>
      </c>
      <c r="W8" s="30"/>
      <c r="X8" s="32"/>
      <c r="Y8" s="27" t="s">
        <v>10</v>
      </c>
      <c r="Z8" s="32"/>
      <c r="AA8" s="25" t="s">
        <v>11</v>
      </c>
      <c r="AB8" s="36"/>
      <c r="AC8" s="35"/>
      <c r="AE8" s="1" t="s">
        <v>39</v>
      </c>
      <c r="AF8" s="1" t="s">
        <v>55</v>
      </c>
      <c r="AG8" s="3">
        <v>6</v>
      </c>
      <c r="AI8" s="1" t="s">
        <v>31</v>
      </c>
      <c r="AJ8" s="1">
        <v>6</v>
      </c>
      <c r="AK8" s="2" t="s">
        <v>68</v>
      </c>
      <c r="AQ8" s="2" t="s">
        <v>151</v>
      </c>
      <c r="AY8" s="2" t="s">
        <v>144</v>
      </c>
      <c r="AZ8" s="78"/>
      <c r="BA8" s="78"/>
      <c r="BB8" s="78"/>
    </row>
    <row r="9" spans="1:54" ht="13.5">
      <c r="A9" s="2">
        <f t="shared" si="2"/>
      </c>
      <c r="B9" s="77" t="s">
        <v>40</v>
      </c>
      <c r="C9" s="83">
        <f t="shared" si="0"/>
        <v>0</v>
      </c>
      <c r="D9" s="83">
        <f t="shared" si="3"/>
        <v>0</v>
      </c>
      <c r="E9" s="2">
        <f t="shared" si="4"/>
      </c>
      <c r="F9" s="2">
        <f t="shared" si="5"/>
      </c>
      <c r="G9" s="6">
        <v>7</v>
      </c>
      <c r="H9" s="34"/>
      <c r="I9" s="33"/>
      <c r="J9" s="36"/>
      <c r="K9" s="32"/>
      <c r="L9" s="31"/>
      <c r="M9" s="30"/>
      <c r="N9" s="57">
        <f t="shared" si="1"/>
      </c>
      <c r="O9" s="32"/>
      <c r="P9" s="29"/>
      <c r="Q9" s="28"/>
      <c r="R9" s="36"/>
      <c r="S9" s="32"/>
      <c r="T9" s="27" t="s">
        <v>10</v>
      </c>
      <c r="U9" s="32"/>
      <c r="V9" s="26" t="s">
        <v>11</v>
      </c>
      <c r="W9" s="30"/>
      <c r="X9" s="32"/>
      <c r="Y9" s="27" t="s">
        <v>10</v>
      </c>
      <c r="Z9" s="32"/>
      <c r="AA9" s="25" t="s">
        <v>11</v>
      </c>
      <c r="AB9" s="36"/>
      <c r="AC9" s="35"/>
      <c r="AE9" s="1" t="s">
        <v>40</v>
      </c>
      <c r="AF9" s="1" t="s">
        <v>56</v>
      </c>
      <c r="AG9" s="3" t="s">
        <v>147</v>
      </c>
      <c r="AI9" s="1" t="s">
        <v>32</v>
      </c>
      <c r="AJ9" s="1">
        <v>7</v>
      </c>
      <c r="AK9" s="2" t="s">
        <v>64</v>
      </c>
      <c r="AY9" s="2" t="s">
        <v>173</v>
      </c>
      <c r="AZ9" s="78"/>
      <c r="BA9" s="78"/>
      <c r="BB9" s="78"/>
    </row>
    <row r="10" spans="1:54" ht="13.5">
      <c r="A10" s="2">
        <f t="shared" si="2"/>
      </c>
      <c r="B10" s="77" t="s">
        <v>41</v>
      </c>
      <c r="C10" s="83">
        <f t="shared" si="0"/>
        <v>0</v>
      </c>
      <c r="D10" s="83">
        <f t="shared" si="3"/>
        <v>0</v>
      </c>
      <c r="E10" s="2">
        <f t="shared" si="4"/>
      </c>
      <c r="F10" s="2">
        <f t="shared" si="5"/>
      </c>
      <c r="G10" s="6">
        <v>8</v>
      </c>
      <c r="H10" s="34"/>
      <c r="I10" s="33"/>
      <c r="J10" s="36"/>
      <c r="K10" s="32"/>
      <c r="L10" s="31"/>
      <c r="M10" s="30"/>
      <c r="N10" s="57">
        <f t="shared" si="1"/>
      </c>
      <c r="O10" s="32"/>
      <c r="P10" s="29"/>
      <c r="Q10" s="28"/>
      <c r="R10" s="36"/>
      <c r="S10" s="32"/>
      <c r="T10" s="27" t="s">
        <v>10</v>
      </c>
      <c r="U10" s="32"/>
      <c r="V10" s="26" t="s">
        <v>11</v>
      </c>
      <c r="W10" s="30"/>
      <c r="X10" s="32"/>
      <c r="Y10" s="27" t="s">
        <v>10</v>
      </c>
      <c r="Z10" s="32"/>
      <c r="AA10" s="25" t="s">
        <v>11</v>
      </c>
      <c r="AB10" s="36"/>
      <c r="AC10" s="35"/>
      <c r="AE10" s="1" t="s">
        <v>41</v>
      </c>
      <c r="AF10" s="1" t="s">
        <v>57</v>
      </c>
      <c r="AG10" s="3" t="s">
        <v>148</v>
      </c>
      <c r="AI10" s="1" t="s">
        <v>64</v>
      </c>
      <c r="AJ10" s="1">
        <v>8</v>
      </c>
      <c r="AZ10" s="78"/>
      <c r="BA10" s="78"/>
      <c r="BB10" s="78"/>
    </row>
    <row r="11" spans="1:54" ht="13.5">
      <c r="A11" s="2">
        <f t="shared" si="2"/>
      </c>
      <c r="B11" s="77" t="s">
        <v>42</v>
      </c>
      <c r="C11" s="83">
        <f t="shared" si="0"/>
        <v>0</v>
      </c>
      <c r="D11" s="83">
        <f t="shared" si="3"/>
        <v>0</v>
      </c>
      <c r="E11" s="2">
        <f t="shared" si="4"/>
      </c>
      <c r="F11" s="2">
        <f t="shared" si="5"/>
      </c>
      <c r="G11" s="6">
        <v>9</v>
      </c>
      <c r="H11" s="34"/>
      <c r="I11" s="33"/>
      <c r="J11" s="36"/>
      <c r="K11" s="32"/>
      <c r="L11" s="31"/>
      <c r="M11" s="30"/>
      <c r="N11" s="57">
        <f t="shared" si="1"/>
      </c>
      <c r="O11" s="32"/>
      <c r="P11" s="29"/>
      <c r="Q11" s="28"/>
      <c r="R11" s="36"/>
      <c r="S11" s="32"/>
      <c r="T11" s="27" t="s">
        <v>10</v>
      </c>
      <c r="U11" s="32"/>
      <c r="V11" s="26" t="s">
        <v>11</v>
      </c>
      <c r="W11" s="30"/>
      <c r="X11" s="32"/>
      <c r="Y11" s="27" t="s">
        <v>10</v>
      </c>
      <c r="Z11" s="32"/>
      <c r="AA11" s="25" t="s">
        <v>11</v>
      </c>
      <c r="AB11" s="36"/>
      <c r="AC11" s="35"/>
      <c r="AE11" s="1" t="s">
        <v>42</v>
      </c>
      <c r="AF11" s="1" t="s">
        <v>89</v>
      </c>
      <c r="AG11" s="3" t="s">
        <v>149</v>
      </c>
      <c r="AJ11" s="1">
        <v>9</v>
      </c>
      <c r="AZ11" s="78"/>
      <c r="BA11" s="78"/>
      <c r="BB11" s="78"/>
    </row>
    <row r="12" spans="1:54" ht="13.5">
      <c r="A12" s="2">
        <f t="shared" si="2"/>
      </c>
      <c r="B12" s="77" t="s">
        <v>43</v>
      </c>
      <c r="C12" s="83">
        <f t="shared" si="0"/>
        <v>0</v>
      </c>
      <c r="D12" s="83">
        <f t="shared" si="3"/>
        <v>0</v>
      </c>
      <c r="E12" s="2">
        <f t="shared" si="4"/>
      </c>
      <c r="F12" s="2">
        <f t="shared" si="5"/>
      </c>
      <c r="G12" s="6">
        <v>10</v>
      </c>
      <c r="H12" s="34"/>
      <c r="I12" s="33"/>
      <c r="J12" s="36"/>
      <c r="K12" s="32"/>
      <c r="L12" s="31"/>
      <c r="M12" s="30"/>
      <c r="N12" s="57">
        <f t="shared" si="1"/>
      </c>
      <c r="O12" s="32"/>
      <c r="P12" s="29"/>
      <c r="Q12" s="28"/>
      <c r="R12" s="36"/>
      <c r="S12" s="32"/>
      <c r="T12" s="27" t="s">
        <v>10</v>
      </c>
      <c r="U12" s="32"/>
      <c r="V12" s="26" t="s">
        <v>11</v>
      </c>
      <c r="W12" s="30"/>
      <c r="X12" s="32"/>
      <c r="Y12" s="27" t="s">
        <v>10</v>
      </c>
      <c r="Z12" s="32"/>
      <c r="AA12" s="25" t="s">
        <v>11</v>
      </c>
      <c r="AB12" s="36"/>
      <c r="AC12" s="35"/>
      <c r="AE12" s="1" t="s">
        <v>43</v>
      </c>
      <c r="AF12" s="1" t="s">
        <v>90</v>
      </c>
      <c r="AG12" s="3" t="s">
        <v>62</v>
      </c>
      <c r="AJ12" s="1">
        <v>10</v>
      </c>
      <c r="AZ12" s="78"/>
      <c r="BA12" s="78"/>
      <c r="BB12" s="78"/>
    </row>
    <row r="13" spans="1:54" ht="13.5">
      <c r="A13" s="2">
        <f t="shared" si="2"/>
      </c>
      <c r="B13" s="77" t="s">
        <v>44</v>
      </c>
      <c r="C13" s="83">
        <f t="shared" si="0"/>
        <v>0</v>
      </c>
      <c r="D13" s="83">
        <f t="shared" si="3"/>
        <v>0</v>
      </c>
      <c r="E13" s="2">
        <f t="shared" si="4"/>
      </c>
      <c r="F13" s="2">
        <f t="shared" si="5"/>
      </c>
      <c r="G13" s="6">
        <v>11</v>
      </c>
      <c r="H13" s="34"/>
      <c r="I13" s="33"/>
      <c r="J13" s="36"/>
      <c r="K13" s="32"/>
      <c r="L13" s="31"/>
      <c r="M13" s="30"/>
      <c r="N13" s="57">
        <f t="shared" si="1"/>
      </c>
      <c r="O13" s="32"/>
      <c r="P13" s="29"/>
      <c r="Q13" s="28"/>
      <c r="R13" s="36"/>
      <c r="S13" s="32"/>
      <c r="T13" s="27" t="s">
        <v>10</v>
      </c>
      <c r="U13" s="32"/>
      <c r="V13" s="26" t="s">
        <v>11</v>
      </c>
      <c r="W13" s="30"/>
      <c r="X13" s="32"/>
      <c r="Y13" s="27" t="s">
        <v>10</v>
      </c>
      <c r="Z13" s="32"/>
      <c r="AA13" s="25" t="s">
        <v>11</v>
      </c>
      <c r="AB13" s="36"/>
      <c r="AC13" s="35"/>
      <c r="AE13" s="1" t="s">
        <v>44</v>
      </c>
      <c r="AF13" s="1" t="s">
        <v>60</v>
      </c>
      <c r="AG13" s="3" t="s">
        <v>63</v>
      </c>
      <c r="AJ13" s="1">
        <v>11</v>
      </c>
      <c r="AZ13" s="78"/>
      <c r="BA13" s="78"/>
      <c r="BB13" s="78"/>
    </row>
    <row r="14" spans="1:54" ht="13.5">
      <c r="A14" s="2">
        <f t="shared" si="2"/>
      </c>
      <c r="B14" s="77" t="s">
        <v>46</v>
      </c>
      <c r="C14" s="83">
        <f t="shared" si="0"/>
        <v>0</v>
      </c>
      <c r="D14" s="83">
        <f t="shared" si="3"/>
        <v>0</v>
      </c>
      <c r="E14" s="2">
        <f t="shared" si="4"/>
      </c>
      <c r="F14" s="2">
        <f t="shared" si="5"/>
      </c>
      <c r="G14" s="6">
        <v>12</v>
      </c>
      <c r="H14" s="34"/>
      <c r="I14" s="33"/>
      <c r="J14" s="36"/>
      <c r="K14" s="32"/>
      <c r="L14" s="31"/>
      <c r="M14" s="30"/>
      <c r="N14" s="57">
        <f t="shared" si="1"/>
      </c>
      <c r="O14" s="32"/>
      <c r="P14" s="29"/>
      <c r="Q14" s="28"/>
      <c r="R14" s="36"/>
      <c r="S14" s="32"/>
      <c r="T14" s="27" t="s">
        <v>10</v>
      </c>
      <c r="U14" s="32"/>
      <c r="V14" s="26" t="s">
        <v>11</v>
      </c>
      <c r="W14" s="30"/>
      <c r="X14" s="32"/>
      <c r="Y14" s="27" t="s">
        <v>10</v>
      </c>
      <c r="Z14" s="32"/>
      <c r="AA14" s="25" t="s">
        <v>11</v>
      </c>
      <c r="AB14" s="36"/>
      <c r="AC14" s="35"/>
      <c r="AE14" s="1" t="s">
        <v>46</v>
      </c>
      <c r="AF14" s="1" t="s">
        <v>59</v>
      </c>
      <c r="AG14" s="3" t="s">
        <v>26</v>
      </c>
      <c r="AJ14" s="1">
        <v>12</v>
      </c>
      <c r="AZ14" s="78"/>
      <c r="BA14" s="78"/>
      <c r="BB14" s="78"/>
    </row>
    <row r="15" spans="1:54" ht="13.5">
      <c r="A15" s="2">
        <f t="shared" si="2"/>
      </c>
      <c r="B15" s="77" t="s">
        <v>47</v>
      </c>
      <c r="C15" s="83">
        <f t="shared" si="0"/>
        <v>0</v>
      </c>
      <c r="D15" s="83">
        <f t="shared" si="3"/>
        <v>0</v>
      </c>
      <c r="E15" s="2">
        <f t="shared" si="4"/>
      </c>
      <c r="F15" s="2">
        <f t="shared" si="5"/>
      </c>
      <c r="G15" s="6">
        <v>13</v>
      </c>
      <c r="H15" s="34"/>
      <c r="I15" s="33"/>
      <c r="J15" s="36"/>
      <c r="K15" s="32"/>
      <c r="L15" s="31"/>
      <c r="M15" s="30"/>
      <c r="N15" s="57">
        <f t="shared" si="1"/>
      </c>
      <c r="O15" s="32"/>
      <c r="P15" s="29"/>
      <c r="Q15" s="28"/>
      <c r="R15" s="36"/>
      <c r="S15" s="32"/>
      <c r="T15" s="27" t="s">
        <v>10</v>
      </c>
      <c r="U15" s="32"/>
      <c r="V15" s="26" t="s">
        <v>11</v>
      </c>
      <c r="W15" s="30"/>
      <c r="X15" s="32"/>
      <c r="Y15" s="27" t="s">
        <v>10</v>
      </c>
      <c r="Z15" s="32"/>
      <c r="AA15" s="25" t="s">
        <v>11</v>
      </c>
      <c r="AB15" s="36"/>
      <c r="AC15" s="35"/>
      <c r="AE15" s="1" t="s">
        <v>47</v>
      </c>
      <c r="AF15" s="1" t="s">
        <v>58</v>
      </c>
      <c r="AG15" s="3" t="s">
        <v>85</v>
      </c>
      <c r="AZ15" s="78"/>
      <c r="BA15" s="78"/>
      <c r="BB15" s="78"/>
    </row>
    <row r="16" spans="1:54" ht="13.5">
      <c r="A16" s="2">
        <f t="shared" si="2"/>
      </c>
      <c r="B16" s="77" t="s">
        <v>48</v>
      </c>
      <c r="C16" s="83">
        <f t="shared" si="0"/>
        <v>0</v>
      </c>
      <c r="D16" s="83">
        <f t="shared" si="3"/>
        <v>0</v>
      </c>
      <c r="E16" s="2">
        <f t="shared" si="4"/>
      </c>
      <c r="F16" s="2">
        <f t="shared" si="5"/>
      </c>
      <c r="G16" s="6">
        <v>14</v>
      </c>
      <c r="H16" s="34"/>
      <c r="I16" s="33"/>
      <c r="J16" s="36"/>
      <c r="K16" s="32"/>
      <c r="L16" s="31"/>
      <c r="M16" s="30"/>
      <c r="N16" s="57">
        <f t="shared" si="1"/>
      </c>
      <c r="O16" s="32"/>
      <c r="P16" s="29"/>
      <c r="Q16" s="28"/>
      <c r="R16" s="36"/>
      <c r="S16" s="32"/>
      <c r="T16" s="27" t="s">
        <v>10</v>
      </c>
      <c r="U16" s="32"/>
      <c r="V16" s="26" t="s">
        <v>11</v>
      </c>
      <c r="W16" s="30"/>
      <c r="X16" s="32"/>
      <c r="Y16" s="27" t="s">
        <v>10</v>
      </c>
      <c r="Z16" s="32"/>
      <c r="AA16" s="25" t="s">
        <v>11</v>
      </c>
      <c r="AB16" s="36"/>
      <c r="AC16" s="35"/>
      <c r="AE16" s="1" t="s">
        <v>48</v>
      </c>
      <c r="AG16" s="3" t="s">
        <v>84</v>
      </c>
      <c r="AZ16" s="78"/>
      <c r="BA16" s="78"/>
      <c r="BB16" s="78"/>
    </row>
    <row r="17" spans="1:54" ht="13.5">
      <c r="A17" s="2">
        <f t="shared" si="2"/>
      </c>
      <c r="B17" s="77" t="s">
        <v>45</v>
      </c>
      <c r="C17" s="83">
        <f t="shared" si="0"/>
        <v>0</v>
      </c>
      <c r="D17" s="83">
        <f t="shared" si="3"/>
        <v>0</v>
      </c>
      <c r="E17" s="2">
        <f t="shared" si="4"/>
      </c>
      <c r="F17" s="2">
        <f t="shared" si="5"/>
      </c>
      <c r="G17" s="6">
        <v>15</v>
      </c>
      <c r="H17" s="34"/>
      <c r="I17" s="33"/>
      <c r="J17" s="36"/>
      <c r="K17" s="32"/>
      <c r="L17" s="31"/>
      <c r="M17" s="30"/>
      <c r="N17" s="57">
        <f t="shared" si="1"/>
      </c>
      <c r="O17" s="32"/>
      <c r="P17" s="29"/>
      <c r="Q17" s="28"/>
      <c r="R17" s="36"/>
      <c r="S17" s="32"/>
      <c r="T17" s="27" t="s">
        <v>10</v>
      </c>
      <c r="U17" s="32"/>
      <c r="V17" s="26" t="s">
        <v>11</v>
      </c>
      <c r="W17" s="30"/>
      <c r="X17" s="32"/>
      <c r="Y17" s="27" t="s">
        <v>10</v>
      </c>
      <c r="Z17" s="32"/>
      <c r="AA17" s="25" t="s">
        <v>11</v>
      </c>
      <c r="AB17" s="36"/>
      <c r="AC17" s="35"/>
      <c r="AE17" s="1" t="s">
        <v>45</v>
      </c>
      <c r="AG17" s="3" t="s">
        <v>19</v>
      </c>
      <c r="AI17" s="2"/>
      <c r="AZ17" s="78"/>
      <c r="BA17" s="78"/>
      <c r="BB17" s="78"/>
    </row>
    <row r="18" spans="1:54" ht="13.5">
      <c r="A18" s="2">
        <f t="shared" si="2"/>
      </c>
      <c r="B18" s="77" t="s">
        <v>49</v>
      </c>
      <c r="C18" s="83">
        <f t="shared" si="0"/>
        <v>0</v>
      </c>
      <c r="D18" s="83">
        <f t="shared" si="3"/>
        <v>0</v>
      </c>
      <c r="E18" s="2">
        <f t="shared" si="4"/>
      </c>
      <c r="F18" s="2">
        <f t="shared" si="5"/>
      </c>
      <c r="G18" s="6">
        <v>16</v>
      </c>
      <c r="H18" s="34"/>
      <c r="I18" s="33"/>
      <c r="J18" s="36"/>
      <c r="K18" s="32"/>
      <c r="L18" s="31"/>
      <c r="M18" s="30"/>
      <c r="N18" s="57">
        <f t="shared" si="1"/>
      </c>
      <c r="O18" s="32"/>
      <c r="P18" s="29"/>
      <c r="Q18" s="28"/>
      <c r="R18" s="36"/>
      <c r="S18" s="32"/>
      <c r="T18" s="27" t="s">
        <v>10</v>
      </c>
      <c r="U18" s="32"/>
      <c r="V18" s="26" t="s">
        <v>11</v>
      </c>
      <c r="W18" s="30"/>
      <c r="X18" s="32"/>
      <c r="Y18" s="27" t="s">
        <v>10</v>
      </c>
      <c r="Z18" s="32"/>
      <c r="AA18" s="25" t="s">
        <v>11</v>
      </c>
      <c r="AB18" s="36"/>
      <c r="AC18" s="35"/>
      <c r="AE18" s="1" t="s">
        <v>49</v>
      </c>
      <c r="AG18" s="3" t="s">
        <v>20</v>
      </c>
      <c r="AI18" s="2"/>
      <c r="AZ18" s="78"/>
      <c r="BA18" s="78"/>
      <c r="BB18" s="78"/>
    </row>
    <row r="19" spans="1:54" ht="13.5">
      <c r="A19" s="2">
        <f t="shared" si="2"/>
      </c>
      <c r="B19" s="77" t="s">
        <v>51</v>
      </c>
      <c r="C19" s="83">
        <f t="shared" si="0"/>
        <v>0</v>
      </c>
      <c r="D19" s="83">
        <f t="shared" si="3"/>
        <v>0</v>
      </c>
      <c r="E19" s="2">
        <f t="shared" si="4"/>
      </c>
      <c r="F19" s="2">
        <f t="shared" si="5"/>
      </c>
      <c r="G19" s="6">
        <v>17</v>
      </c>
      <c r="H19" s="34"/>
      <c r="I19" s="33"/>
      <c r="J19" s="36"/>
      <c r="K19" s="32"/>
      <c r="L19" s="31"/>
      <c r="M19" s="30"/>
      <c r="N19" s="57">
        <f t="shared" si="1"/>
      </c>
      <c r="O19" s="32"/>
      <c r="P19" s="29"/>
      <c r="Q19" s="28"/>
      <c r="R19" s="36"/>
      <c r="S19" s="32"/>
      <c r="T19" s="27" t="s">
        <v>10</v>
      </c>
      <c r="U19" s="32"/>
      <c r="V19" s="26" t="s">
        <v>11</v>
      </c>
      <c r="W19" s="30"/>
      <c r="X19" s="32"/>
      <c r="Y19" s="27" t="s">
        <v>10</v>
      </c>
      <c r="Z19" s="32"/>
      <c r="AA19" s="25" t="s">
        <v>11</v>
      </c>
      <c r="AB19" s="36"/>
      <c r="AC19" s="35"/>
      <c r="AE19" s="1" t="s">
        <v>51</v>
      </c>
      <c r="AG19" s="3" t="s">
        <v>24</v>
      </c>
      <c r="AI19" s="2"/>
      <c r="AZ19" s="78"/>
      <c r="BA19" s="78"/>
      <c r="BB19" s="78"/>
    </row>
    <row r="20" spans="1:54" ht="13.5">
      <c r="A20" s="2">
        <f t="shared" si="2"/>
      </c>
      <c r="B20" s="77" t="s">
        <v>50</v>
      </c>
      <c r="C20" s="83">
        <f t="shared" si="0"/>
        <v>0</v>
      </c>
      <c r="D20" s="83">
        <f t="shared" si="3"/>
        <v>0</v>
      </c>
      <c r="E20" s="2">
        <f t="shared" si="4"/>
      </c>
      <c r="F20" s="2">
        <f t="shared" si="5"/>
      </c>
      <c r="G20" s="6">
        <v>18</v>
      </c>
      <c r="H20" s="34"/>
      <c r="I20" s="33"/>
      <c r="J20" s="36"/>
      <c r="K20" s="32"/>
      <c r="L20" s="31"/>
      <c r="M20" s="30"/>
      <c r="N20" s="57">
        <f t="shared" si="1"/>
      </c>
      <c r="O20" s="32"/>
      <c r="P20" s="29"/>
      <c r="Q20" s="28"/>
      <c r="R20" s="36"/>
      <c r="S20" s="32"/>
      <c r="T20" s="27" t="s">
        <v>10</v>
      </c>
      <c r="U20" s="32"/>
      <c r="V20" s="26" t="s">
        <v>11</v>
      </c>
      <c r="W20" s="30"/>
      <c r="X20" s="32"/>
      <c r="Y20" s="27" t="s">
        <v>10</v>
      </c>
      <c r="Z20" s="32"/>
      <c r="AA20" s="25" t="s">
        <v>11</v>
      </c>
      <c r="AB20" s="36"/>
      <c r="AC20" s="35"/>
      <c r="AE20" s="1" t="s">
        <v>52</v>
      </c>
      <c r="AG20" s="3" t="s">
        <v>25</v>
      </c>
      <c r="AI20" s="2"/>
      <c r="AZ20" s="78"/>
      <c r="BA20" s="78"/>
      <c r="BB20" s="78"/>
    </row>
    <row r="21" spans="1:54" ht="13.5">
      <c r="A21" s="2">
        <f t="shared" si="2"/>
      </c>
      <c r="B21" s="77" t="s">
        <v>52</v>
      </c>
      <c r="C21" s="83">
        <f t="shared" si="0"/>
        <v>0</v>
      </c>
      <c r="D21" s="83">
        <f t="shared" si="3"/>
        <v>0</v>
      </c>
      <c r="E21" s="2">
        <f t="shared" si="4"/>
      </c>
      <c r="F21" s="2">
        <f t="shared" si="5"/>
      </c>
      <c r="G21" s="6">
        <v>19</v>
      </c>
      <c r="H21" s="34"/>
      <c r="I21" s="33"/>
      <c r="J21" s="36"/>
      <c r="K21" s="32"/>
      <c r="L21" s="31"/>
      <c r="M21" s="30"/>
      <c r="N21" s="57">
        <f t="shared" si="1"/>
      </c>
      <c r="O21" s="32"/>
      <c r="P21" s="29"/>
      <c r="Q21" s="28"/>
      <c r="R21" s="36"/>
      <c r="S21" s="32"/>
      <c r="T21" s="27" t="s">
        <v>10</v>
      </c>
      <c r="U21" s="32"/>
      <c r="V21" s="26" t="s">
        <v>11</v>
      </c>
      <c r="W21" s="30"/>
      <c r="X21" s="32"/>
      <c r="Y21" s="27" t="s">
        <v>10</v>
      </c>
      <c r="Z21" s="32"/>
      <c r="AA21" s="25" t="s">
        <v>11</v>
      </c>
      <c r="AB21" s="36"/>
      <c r="AC21" s="35"/>
      <c r="AE21" s="1" t="s">
        <v>146</v>
      </c>
      <c r="AG21" s="3" t="s">
        <v>22</v>
      </c>
      <c r="AI21" s="2"/>
      <c r="AZ21" s="78"/>
      <c r="BA21" s="78"/>
      <c r="BB21" s="78"/>
    </row>
    <row r="22" spans="2:54" ht="13.5">
      <c r="B22" s="83"/>
      <c r="C22" s="83"/>
      <c r="D22" s="83"/>
      <c r="E22" s="2">
        <f t="shared" si="4"/>
      </c>
      <c r="F22" s="2">
        <f t="shared" si="5"/>
      </c>
      <c r="G22" s="6">
        <v>20</v>
      </c>
      <c r="H22" s="34"/>
      <c r="I22" s="33"/>
      <c r="J22" s="36"/>
      <c r="K22" s="32"/>
      <c r="L22" s="31"/>
      <c r="M22" s="30"/>
      <c r="N22" s="57">
        <f t="shared" si="1"/>
      </c>
      <c r="O22" s="32"/>
      <c r="P22" s="29"/>
      <c r="Q22" s="28"/>
      <c r="R22" s="36"/>
      <c r="S22" s="32"/>
      <c r="T22" s="27" t="s">
        <v>10</v>
      </c>
      <c r="U22" s="32"/>
      <c r="V22" s="26" t="s">
        <v>11</v>
      </c>
      <c r="W22" s="30"/>
      <c r="X22" s="32"/>
      <c r="Y22" s="27" t="s">
        <v>10</v>
      </c>
      <c r="Z22" s="32"/>
      <c r="AA22" s="25" t="s">
        <v>11</v>
      </c>
      <c r="AB22" s="36"/>
      <c r="AC22" s="35"/>
      <c r="AG22" s="3" t="s">
        <v>21</v>
      </c>
      <c r="AI22" s="2"/>
      <c r="AZ22" s="78"/>
      <c r="BA22" s="78"/>
      <c r="BB22" s="78"/>
    </row>
    <row r="23" spans="2:54" ht="13.5">
      <c r="B23" s="84" t="s">
        <v>28</v>
      </c>
      <c r="C23" s="85" t="s">
        <v>91</v>
      </c>
      <c r="D23" s="85" t="s">
        <v>92</v>
      </c>
      <c r="E23" s="2">
        <f t="shared" si="4"/>
      </c>
      <c r="F23" s="2">
        <f t="shared" si="5"/>
      </c>
      <c r="G23" s="6">
        <v>21</v>
      </c>
      <c r="H23" s="34"/>
      <c r="I23" s="33"/>
      <c r="J23" s="36"/>
      <c r="K23" s="32"/>
      <c r="L23" s="31"/>
      <c r="M23" s="30"/>
      <c r="N23" s="57">
        <f t="shared" si="1"/>
      </c>
      <c r="O23" s="32"/>
      <c r="P23" s="29"/>
      <c r="Q23" s="28"/>
      <c r="R23" s="36"/>
      <c r="S23" s="32"/>
      <c r="T23" s="27" t="s">
        <v>10</v>
      </c>
      <c r="U23" s="32"/>
      <c r="V23" s="26" t="s">
        <v>11</v>
      </c>
      <c r="W23" s="30"/>
      <c r="X23" s="32"/>
      <c r="Y23" s="27" t="s">
        <v>10</v>
      </c>
      <c r="Z23" s="32"/>
      <c r="AA23" s="25" t="s">
        <v>11</v>
      </c>
      <c r="AB23" s="36"/>
      <c r="AC23" s="35"/>
      <c r="AG23" s="1" t="s">
        <v>23</v>
      </c>
      <c r="AI23" s="2"/>
      <c r="AZ23" s="78"/>
      <c r="BA23" s="78"/>
      <c r="BB23" s="78"/>
    </row>
    <row r="24" spans="1:54" ht="13.5">
      <c r="A24" s="2">
        <f t="shared" si="2"/>
      </c>
      <c r="B24" s="77" t="s">
        <v>86</v>
      </c>
      <c r="C24" s="83">
        <f>COUNTIF($M$3:$M$72,B24)</f>
        <v>0</v>
      </c>
      <c r="D24" s="83">
        <f>COUNTIF($F$3:$F$72,B24&amp;"○")</f>
        <v>0</v>
      </c>
      <c r="E24" s="2">
        <f t="shared" si="4"/>
      </c>
      <c r="F24" s="2">
        <f t="shared" si="5"/>
      </c>
      <c r="G24" s="6">
        <v>22</v>
      </c>
      <c r="H24" s="34"/>
      <c r="I24" s="33"/>
      <c r="J24" s="36"/>
      <c r="K24" s="32"/>
      <c r="L24" s="31"/>
      <c r="M24" s="30"/>
      <c r="N24" s="57">
        <f t="shared" si="1"/>
      </c>
      <c r="O24" s="32"/>
      <c r="P24" s="29"/>
      <c r="Q24" s="28"/>
      <c r="R24" s="36"/>
      <c r="S24" s="32"/>
      <c r="T24" s="27" t="s">
        <v>10</v>
      </c>
      <c r="U24" s="32"/>
      <c r="V24" s="26" t="s">
        <v>11</v>
      </c>
      <c r="W24" s="30"/>
      <c r="X24" s="32"/>
      <c r="Y24" s="27" t="s">
        <v>10</v>
      </c>
      <c r="Z24" s="32"/>
      <c r="AA24" s="25" t="s">
        <v>11</v>
      </c>
      <c r="AB24" s="36"/>
      <c r="AC24" s="35"/>
      <c r="AG24" s="1" t="s">
        <v>71</v>
      </c>
      <c r="AI24" s="2"/>
      <c r="AZ24" s="78"/>
      <c r="BA24" s="78"/>
      <c r="BB24" s="78"/>
    </row>
    <row r="25" spans="1:54" ht="13.5">
      <c r="A25" s="2">
        <f t="shared" si="2"/>
      </c>
      <c r="B25" s="77" t="s">
        <v>53</v>
      </c>
      <c r="C25" s="83">
        <f aca="true" t="shared" si="6" ref="C25:C36">COUNTIF($M$3:$M$72,B25)</f>
        <v>0</v>
      </c>
      <c r="D25" s="83">
        <f aca="true" t="shared" si="7" ref="D25:D36">COUNTIF($F$3:$F$72,B25&amp;"○")</f>
        <v>0</v>
      </c>
      <c r="E25" s="2">
        <f t="shared" si="4"/>
      </c>
      <c r="F25" s="2">
        <f t="shared" si="5"/>
      </c>
      <c r="G25" s="6">
        <v>23</v>
      </c>
      <c r="H25" s="34"/>
      <c r="I25" s="33"/>
      <c r="J25" s="36"/>
      <c r="K25" s="32"/>
      <c r="L25" s="31"/>
      <c r="M25" s="30"/>
      <c r="N25" s="57">
        <f t="shared" si="1"/>
      </c>
      <c r="O25" s="32"/>
      <c r="P25" s="29"/>
      <c r="Q25" s="28"/>
      <c r="R25" s="36"/>
      <c r="S25" s="32"/>
      <c r="T25" s="27" t="s">
        <v>10</v>
      </c>
      <c r="U25" s="32"/>
      <c r="V25" s="26" t="s">
        <v>11</v>
      </c>
      <c r="W25" s="30"/>
      <c r="X25" s="32"/>
      <c r="Y25" s="27" t="s">
        <v>10</v>
      </c>
      <c r="Z25" s="32"/>
      <c r="AA25" s="25" t="s">
        <v>11</v>
      </c>
      <c r="AB25" s="36"/>
      <c r="AC25" s="35"/>
      <c r="AI25" s="2"/>
      <c r="AZ25" s="78"/>
      <c r="BA25" s="78"/>
      <c r="BB25" s="78"/>
    </row>
    <row r="26" spans="1:54" ht="13.5">
      <c r="A26" s="2">
        <f t="shared" si="2"/>
      </c>
      <c r="B26" s="77" t="s">
        <v>87</v>
      </c>
      <c r="C26" s="83">
        <f t="shared" si="6"/>
        <v>0</v>
      </c>
      <c r="D26" s="83">
        <f t="shared" si="7"/>
        <v>0</v>
      </c>
      <c r="E26" s="2">
        <f t="shared" si="4"/>
      </c>
      <c r="F26" s="2">
        <f t="shared" si="5"/>
      </c>
      <c r="G26" s="6">
        <v>24</v>
      </c>
      <c r="H26" s="34"/>
      <c r="I26" s="33"/>
      <c r="J26" s="36"/>
      <c r="K26" s="32"/>
      <c r="L26" s="31"/>
      <c r="M26" s="30"/>
      <c r="N26" s="57">
        <f t="shared" si="1"/>
      </c>
      <c r="O26" s="32"/>
      <c r="P26" s="29"/>
      <c r="Q26" s="28"/>
      <c r="R26" s="36"/>
      <c r="S26" s="32"/>
      <c r="T26" s="27" t="s">
        <v>10</v>
      </c>
      <c r="U26" s="32"/>
      <c r="V26" s="26" t="s">
        <v>11</v>
      </c>
      <c r="W26" s="30"/>
      <c r="X26" s="32"/>
      <c r="Y26" s="27" t="s">
        <v>10</v>
      </c>
      <c r="Z26" s="32"/>
      <c r="AA26" s="25" t="s">
        <v>11</v>
      </c>
      <c r="AB26" s="36"/>
      <c r="AC26" s="35"/>
      <c r="AI26" s="2"/>
      <c r="AZ26" s="78"/>
      <c r="BA26" s="78"/>
      <c r="BB26" s="78"/>
    </row>
    <row r="27" spans="1:54" ht="13.5">
      <c r="A27" s="2">
        <f t="shared" si="2"/>
      </c>
      <c r="B27" s="77" t="s">
        <v>88</v>
      </c>
      <c r="C27" s="83">
        <f t="shared" si="6"/>
        <v>0</v>
      </c>
      <c r="D27" s="83">
        <f t="shared" si="7"/>
        <v>0</v>
      </c>
      <c r="E27" s="2">
        <f t="shared" si="4"/>
      </c>
      <c r="F27" s="2">
        <f t="shared" si="5"/>
      </c>
      <c r="G27" s="6">
        <v>25</v>
      </c>
      <c r="H27" s="34"/>
      <c r="I27" s="33"/>
      <c r="J27" s="36"/>
      <c r="K27" s="32"/>
      <c r="L27" s="31"/>
      <c r="M27" s="30"/>
      <c r="N27" s="57">
        <f t="shared" si="1"/>
      </c>
      <c r="O27" s="32"/>
      <c r="P27" s="29"/>
      <c r="Q27" s="28"/>
      <c r="R27" s="36"/>
      <c r="S27" s="32"/>
      <c r="T27" s="27" t="s">
        <v>10</v>
      </c>
      <c r="U27" s="32"/>
      <c r="V27" s="26" t="s">
        <v>11</v>
      </c>
      <c r="W27" s="30"/>
      <c r="X27" s="32"/>
      <c r="Y27" s="27" t="s">
        <v>10</v>
      </c>
      <c r="Z27" s="32"/>
      <c r="AA27" s="25" t="s">
        <v>11</v>
      </c>
      <c r="AB27" s="36"/>
      <c r="AC27" s="35"/>
      <c r="AI27" s="2"/>
      <c r="AZ27" s="78"/>
      <c r="BA27" s="78"/>
      <c r="BB27" s="78"/>
    </row>
    <row r="28" spans="1:54" ht="13.5">
      <c r="A28" s="2">
        <f t="shared" si="2"/>
      </c>
      <c r="B28" s="77" t="s">
        <v>54</v>
      </c>
      <c r="C28" s="83">
        <f t="shared" si="6"/>
        <v>0</v>
      </c>
      <c r="D28" s="83">
        <f t="shared" si="7"/>
        <v>0</v>
      </c>
      <c r="E28" s="2">
        <f t="shared" si="4"/>
      </c>
      <c r="F28" s="2">
        <f t="shared" si="5"/>
      </c>
      <c r="G28" s="6">
        <v>26</v>
      </c>
      <c r="H28" s="34"/>
      <c r="I28" s="33"/>
      <c r="J28" s="36"/>
      <c r="K28" s="32"/>
      <c r="L28" s="31"/>
      <c r="M28" s="30"/>
      <c r="N28" s="57">
        <f t="shared" si="1"/>
      </c>
      <c r="O28" s="32"/>
      <c r="P28" s="29"/>
      <c r="Q28" s="28"/>
      <c r="R28" s="36"/>
      <c r="S28" s="32"/>
      <c r="T28" s="27" t="s">
        <v>10</v>
      </c>
      <c r="U28" s="32"/>
      <c r="V28" s="26" t="s">
        <v>11</v>
      </c>
      <c r="W28" s="30"/>
      <c r="X28" s="32"/>
      <c r="Y28" s="27" t="s">
        <v>10</v>
      </c>
      <c r="Z28" s="32"/>
      <c r="AA28" s="25" t="s">
        <v>11</v>
      </c>
      <c r="AB28" s="36"/>
      <c r="AC28" s="35"/>
      <c r="AI28" s="2"/>
      <c r="AZ28" s="78"/>
      <c r="BA28" s="78"/>
      <c r="BB28" s="78"/>
    </row>
    <row r="29" spans="1:54" ht="13.5">
      <c r="A29" s="2">
        <f t="shared" si="2"/>
      </c>
      <c r="B29" s="77" t="s">
        <v>55</v>
      </c>
      <c r="C29" s="83">
        <f t="shared" si="6"/>
        <v>0</v>
      </c>
      <c r="D29" s="83">
        <f t="shared" si="7"/>
        <v>0</v>
      </c>
      <c r="E29" s="2">
        <f t="shared" si="4"/>
      </c>
      <c r="F29" s="2">
        <f t="shared" si="5"/>
      </c>
      <c r="G29" s="6">
        <v>27</v>
      </c>
      <c r="H29" s="34"/>
      <c r="I29" s="33"/>
      <c r="J29" s="36"/>
      <c r="K29" s="32"/>
      <c r="L29" s="31"/>
      <c r="M29" s="30"/>
      <c r="N29" s="57">
        <f t="shared" si="1"/>
      </c>
      <c r="O29" s="32"/>
      <c r="P29" s="29"/>
      <c r="Q29" s="28"/>
      <c r="R29" s="36"/>
      <c r="S29" s="32"/>
      <c r="T29" s="27" t="s">
        <v>10</v>
      </c>
      <c r="U29" s="32"/>
      <c r="V29" s="26" t="s">
        <v>11</v>
      </c>
      <c r="W29" s="30"/>
      <c r="X29" s="32"/>
      <c r="Y29" s="27" t="s">
        <v>10</v>
      </c>
      <c r="Z29" s="32"/>
      <c r="AA29" s="25" t="s">
        <v>11</v>
      </c>
      <c r="AB29" s="36"/>
      <c r="AC29" s="35"/>
      <c r="AI29" s="2"/>
      <c r="AZ29" s="78"/>
      <c r="BA29" s="78"/>
      <c r="BB29" s="78"/>
    </row>
    <row r="30" spans="1:54" ht="13.5">
      <c r="A30" s="2">
        <f t="shared" si="2"/>
      </c>
      <c r="B30" s="77" t="s">
        <v>56</v>
      </c>
      <c r="C30" s="83">
        <f t="shared" si="6"/>
        <v>0</v>
      </c>
      <c r="D30" s="83">
        <f t="shared" si="7"/>
        <v>0</v>
      </c>
      <c r="E30" s="2">
        <f t="shared" si="4"/>
      </c>
      <c r="F30" s="2">
        <f t="shared" si="5"/>
      </c>
      <c r="G30" s="6">
        <v>28</v>
      </c>
      <c r="H30" s="34"/>
      <c r="I30" s="33"/>
      <c r="J30" s="36"/>
      <c r="K30" s="32"/>
      <c r="L30" s="31"/>
      <c r="M30" s="30"/>
      <c r="N30" s="57">
        <f t="shared" si="1"/>
      </c>
      <c r="O30" s="32"/>
      <c r="P30" s="29"/>
      <c r="Q30" s="28"/>
      <c r="R30" s="36"/>
      <c r="S30" s="32"/>
      <c r="T30" s="27" t="s">
        <v>10</v>
      </c>
      <c r="U30" s="32"/>
      <c r="V30" s="26" t="s">
        <v>11</v>
      </c>
      <c r="W30" s="30"/>
      <c r="X30" s="32"/>
      <c r="Y30" s="27" t="s">
        <v>10</v>
      </c>
      <c r="Z30" s="32"/>
      <c r="AA30" s="25" t="s">
        <v>11</v>
      </c>
      <c r="AB30" s="36"/>
      <c r="AC30" s="35"/>
      <c r="AI30" s="2"/>
      <c r="AZ30" s="78"/>
      <c r="BA30" s="78"/>
      <c r="BB30" s="78"/>
    </row>
    <row r="31" spans="1:54" ht="13.5">
      <c r="A31" s="2">
        <f t="shared" si="2"/>
      </c>
      <c r="B31" s="77" t="s">
        <v>57</v>
      </c>
      <c r="C31" s="83">
        <f t="shared" si="6"/>
        <v>0</v>
      </c>
      <c r="D31" s="83">
        <f t="shared" si="7"/>
        <v>0</v>
      </c>
      <c r="E31" s="2">
        <f t="shared" si="4"/>
      </c>
      <c r="F31" s="2">
        <f t="shared" si="5"/>
      </c>
      <c r="G31" s="6">
        <v>29</v>
      </c>
      <c r="H31" s="34"/>
      <c r="I31" s="33"/>
      <c r="J31" s="36"/>
      <c r="K31" s="32"/>
      <c r="L31" s="31"/>
      <c r="M31" s="30"/>
      <c r="N31" s="57">
        <f t="shared" si="1"/>
      </c>
      <c r="O31" s="32"/>
      <c r="P31" s="29"/>
      <c r="Q31" s="28"/>
      <c r="R31" s="36"/>
      <c r="S31" s="32"/>
      <c r="T31" s="27" t="s">
        <v>10</v>
      </c>
      <c r="U31" s="32"/>
      <c r="V31" s="26" t="s">
        <v>11</v>
      </c>
      <c r="W31" s="30"/>
      <c r="X31" s="32"/>
      <c r="Y31" s="27" t="s">
        <v>10</v>
      </c>
      <c r="Z31" s="32"/>
      <c r="AA31" s="25" t="s">
        <v>11</v>
      </c>
      <c r="AB31" s="36"/>
      <c r="AC31" s="35"/>
      <c r="AI31" s="2"/>
      <c r="AZ31" s="78"/>
      <c r="BA31" s="78"/>
      <c r="BB31" s="78"/>
    </row>
    <row r="32" spans="1:54" ht="13.5">
      <c r="A32" s="2">
        <f t="shared" si="2"/>
      </c>
      <c r="B32" s="77" t="s">
        <v>89</v>
      </c>
      <c r="C32" s="83">
        <f t="shared" si="6"/>
        <v>0</v>
      </c>
      <c r="D32" s="83">
        <f t="shared" si="7"/>
        <v>0</v>
      </c>
      <c r="E32" s="2">
        <f t="shared" si="4"/>
      </c>
      <c r="F32" s="2">
        <f t="shared" si="5"/>
      </c>
      <c r="G32" s="6">
        <v>30</v>
      </c>
      <c r="H32" s="34"/>
      <c r="I32" s="33"/>
      <c r="J32" s="36"/>
      <c r="K32" s="32"/>
      <c r="L32" s="31"/>
      <c r="M32" s="30"/>
      <c r="N32" s="57">
        <f t="shared" si="1"/>
      </c>
      <c r="O32" s="32"/>
      <c r="P32" s="29"/>
      <c r="Q32" s="28"/>
      <c r="R32" s="36"/>
      <c r="S32" s="32"/>
      <c r="T32" s="27" t="s">
        <v>10</v>
      </c>
      <c r="U32" s="32"/>
      <c r="V32" s="26" t="s">
        <v>11</v>
      </c>
      <c r="W32" s="30"/>
      <c r="X32" s="32"/>
      <c r="Y32" s="27" t="s">
        <v>10</v>
      </c>
      <c r="Z32" s="32"/>
      <c r="AA32" s="25" t="s">
        <v>11</v>
      </c>
      <c r="AB32" s="36"/>
      <c r="AC32" s="35"/>
      <c r="AI32" s="2"/>
      <c r="AZ32" s="78"/>
      <c r="BA32" s="78"/>
      <c r="BB32" s="78"/>
    </row>
    <row r="33" spans="1:54" ht="13.5">
      <c r="A33" s="2">
        <f t="shared" si="2"/>
      </c>
      <c r="B33" s="77" t="s">
        <v>90</v>
      </c>
      <c r="C33" s="83">
        <f t="shared" si="6"/>
        <v>0</v>
      </c>
      <c r="D33" s="83">
        <f t="shared" si="7"/>
        <v>0</v>
      </c>
      <c r="E33" s="2">
        <f t="shared" si="4"/>
      </c>
      <c r="F33" s="2">
        <f t="shared" si="5"/>
      </c>
      <c r="G33" s="6">
        <v>31</v>
      </c>
      <c r="H33" s="34"/>
      <c r="I33" s="33"/>
      <c r="J33" s="36"/>
      <c r="K33" s="32"/>
      <c r="L33" s="31"/>
      <c r="M33" s="30"/>
      <c r="N33" s="57">
        <f t="shared" si="1"/>
      </c>
      <c r="O33" s="32"/>
      <c r="P33" s="29"/>
      <c r="Q33" s="28"/>
      <c r="R33" s="36"/>
      <c r="S33" s="32"/>
      <c r="T33" s="27" t="s">
        <v>10</v>
      </c>
      <c r="U33" s="32"/>
      <c r="V33" s="26" t="s">
        <v>11</v>
      </c>
      <c r="W33" s="30"/>
      <c r="X33" s="32"/>
      <c r="Y33" s="27" t="s">
        <v>10</v>
      </c>
      <c r="Z33" s="32"/>
      <c r="AA33" s="25" t="s">
        <v>11</v>
      </c>
      <c r="AB33" s="36"/>
      <c r="AC33" s="35"/>
      <c r="AE33" s="2"/>
      <c r="AF33" s="2"/>
      <c r="AI33" s="2"/>
      <c r="AZ33" s="78"/>
      <c r="BA33" s="78"/>
      <c r="BB33" s="78"/>
    </row>
    <row r="34" spans="1:54" ht="13.5">
      <c r="A34" s="2">
        <f t="shared" si="2"/>
      </c>
      <c r="B34" s="77" t="s">
        <v>60</v>
      </c>
      <c r="C34" s="83">
        <f t="shared" si="6"/>
        <v>0</v>
      </c>
      <c r="D34" s="83">
        <f t="shared" si="7"/>
        <v>0</v>
      </c>
      <c r="E34" s="2">
        <f t="shared" si="4"/>
      </c>
      <c r="F34" s="2">
        <f t="shared" si="5"/>
      </c>
      <c r="G34" s="6">
        <v>32</v>
      </c>
      <c r="H34" s="34"/>
      <c r="I34" s="33"/>
      <c r="J34" s="36"/>
      <c r="K34" s="32"/>
      <c r="L34" s="31"/>
      <c r="M34" s="30"/>
      <c r="N34" s="57">
        <f t="shared" si="1"/>
      </c>
      <c r="O34" s="32"/>
      <c r="P34" s="29"/>
      <c r="Q34" s="28"/>
      <c r="R34" s="36"/>
      <c r="S34" s="32"/>
      <c r="T34" s="27" t="s">
        <v>10</v>
      </c>
      <c r="U34" s="32"/>
      <c r="V34" s="26" t="s">
        <v>11</v>
      </c>
      <c r="W34" s="30"/>
      <c r="X34" s="32"/>
      <c r="Y34" s="27" t="s">
        <v>10</v>
      </c>
      <c r="Z34" s="32"/>
      <c r="AA34" s="25" t="s">
        <v>11</v>
      </c>
      <c r="AB34" s="36"/>
      <c r="AC34" s="35"/>
      <c r="AE34" s="2"/>
      <c r="AF34" s="2"/>
      <c r="AI34" s="2"/>
      <c r="AZ34" s="78"/>
      <c r="BA34" s="78"/>
      <c r="BB34" s="78"/>
    </row>
    <row r="35" spans="1:54" ht="13.5">
      <c r="A35" s="2">
        <f t="shared" si="2"/>
      </c>
      <c r="B35" s="77" t="s">
        <v>59</v>
      </c>
      <c r="C35" s="83">
        <f t="shared" si="6"/>
        <v>0</v>
      </c>
      <c r="D35" s="83">
        <f t="shared" si="7"/>
        <v>0</v>
      </c>
      <c r="E35" s="2">
        <f t="shared" si="4"/>
      </c>
      <c r="F35" s="2">
        <f t="shared" si="5"/>
      </c>
      <c r="G35" s="6">
        <v>33</v>
      </c>
      <c r="H35" s="34"/>
      <c r="I35" s="33"/>
      <c r="J35" s="36"/>
      <c r="K35" s="32"/>
      <c r="L35" s="31"/>
      <c r="M35" s="30"/>
      <c r="N35" s="57">
        <f t="shared" si="1"/>
      </c>
      <c r="O35" s="23"/>
      <c r="P35" s="29"/>
      <c r="Q35" s="28"/>
      <c r="R35" s="36"/>
      <c r="S35" s="32"/>
      <c r="T35" s="27" t="s">
        <v>10</v>
      </c>
      <c r="U35" s="32"/>
      <c r="V35" s="26" t="s">
        <v>11</v>
      </c>
      <c r="W35" s="30"/>
      <c r="X35" s="32"/>
      <c r="Y35" s="27" t="s">
        <v>10</v>
      </c>
      <c r="Z35" s="32"/>
      <c r="AA35" s="25" t="s">
        <v>11</v>
      </c>
      <c r="AB35" s="36"/>
      <c r="AC35" s="35"/>
      <c r="AE35" s="2"/>
      <c r="AF35" s="2"/>
      <c r="AI35" s="2"/>
      <c r="AZ35" s="78"/>
      <c r="BA35" s="78"/>
      <c r="BB35" s="78"/>
    </row>
    <row r="36" spans="1:54" ht="13.5">
      <c r="A36" s="2">
        <f t="shared" si="2"/>
      </c>
      <c r="B36" s="77" t="s">
        <v>58</v>
      </c>
      <c r="C36" s="83">
        <f t="shared" si="6"/>
        <v>0</v>
      </c>
      <c r="D36" s="83">
        <f t="shared" si="7"/>
        <v>0</v>
      </c>
      <c r="E36" s="2">
        <f t="shared" si="4"/>
      </c>
      <c r="F36" s="2">
        <f t="shared" si="5"/>
      </c>
      <c r="G36" s="6">
        <v>34</v>
      </c>
      <c r="H36" s="34"/>
      <c r="I36" s="33"/>
      <c r="J36" s="36"/>
      <c r="K36" s="32"/>
      <c r="L36" s="31"/>
      <c r="M36" s="30"/>
      <c r="N36" s="57">
        <f t="shared" si="1"/>
      </c>
      <c r="O36" s="32"/>
      <c r="P36" s="29"/>
      <c r="Q36" s="28"/>
      <c r="R36" s="36"/>
      <c r="S36" s="32"/>
      <c r="T36" s="27" t="s">
        <v>10</v>
      </c>
      <c r="U36" s="32"/>
      <c r="V36" s="26" t="s">
        <v>11</v>
      </c>
      <c r="W36" s="30"/>
      <c r="X36" s="32"/>
      <c r="Y36" s="27" t="s">
        <v>10</v>
      </c>
      <c r="Z36" s="32"/>
      <c r="AA36" s="25" t="s">
        <v>11</v>
      </c>
      <c r="AB36" s="36"/>
      <c r="AC36" s="35"/>
      <c r="AE36" s="2"/>
      <c r="AF36" s="2"/>
      <c r="AI36" s="2"/>
      <c r="AZ36" s="78"/>
      <c r="BA36" s="78"/>
      <c r="BB36" s="78"/>
    </row>
    <row r="37" spans="2:54" ht="13.5">
      <c r="B37" s="83"/>
      <c r="C37" s="83"/>
      <c r="D37" s="83"/>
      <c r="E37" s="2">
        <f t="shared" si="4"/>
      </c>
      <c r="F37" s="2">
        <f t="shared" si="5"/>
      </c>
      <c r="G37" s="6">
        <v>35</v>
      </c>
      <c r="H37" s="34"/>
      <c r="I37" s="33"/>
      <c r="J37" s="36"/>
      <c r="K37" s="32"/>
      <c r="L37" s="31"/>
      <c r="M37" s="30"/>
      <c r="N37" s="57">
        <f t="shared" si="1"/>
      </c>
      <c r="O37" s="32"/>
      <c r="P37" s="29"/>
      <c r="Q37" s="28"/>
      <c r="R37" s="36"/>
      <c r="S37" s="32"/>
      <c r="T37" s="27" t="s">
        <v>10</v>
      </c>
      <c r="U37" s="32"/>
      <c r="V37" s="26" t="s">
        <v>11</v>
      </c>
      <c r="W37" s="30"/>
      <c r="X37" s="32"/>
      <c r="Y37" s="27" t="s">
        <v>10</v>
      </c>
      <c r="Z37" s="32"/>
      <c r="AA37" s="25" t="s">
        <v>11</v>
      </c>
      <c r="AB37" s="36"/>
      <c r="AC37" s="35"/>
      <c r="AE37" s="2"/>
      <c r="AF37" s="2"/>
      <c r="AI37" s="2"/>
      <c r="AZ37" s="78"/>
      <c r="BA37" s="78"/>
      <c r="BB37" s="78"/>
    </row>
    <row r="38" spans="2:54" ht="13.5">
      <c r="B38" s="78"/>
      <c r="C38" s="78"/>
      <c r="D38" s="78"/>
      <c r="E38" s="2">
        <f t="shared" si="4"/>
      </c>
      <c r="F38" s="2">
        <f t="shared" si="5"/>
      </c>
      <c r="G38" s="6">
        <v>36</v>
      </c>
      <c r="H38" s="34"/>
      <c r="I38" s="33"/>
      <c r="J38" s="36"/>
      <c r="K38" s="32"/>
      <c r="L38" s="31"/>
      <c r="M38" s="30"/>
      <c r="N38" s="57">
        <f t="shared" si="1"/>
      </c>
      <c r="O38" s="32"/>
      <c r="P38" s="29"/>
      <c r="Q38" s="28"/>
      <c r="R38" s="36"/>
      <c r="S38" s="32"/>
      <c r="T38" s="27" t="s">
        <v>10</v>
      </c>
      <c r="U38" s="32"/>
      <c r="V38" s="26" t="s">
        <v>11</v>
      </c>
      <c r="W38" s="30"/>
      <c r="X38" s="32"/>
      <c r="Y38" s="27" t="s">
        <v>10</v>
      </c>
      <c r="Z38" s="32"/>
      <c r="AA38" s="25" t="s">
        <v>11</v>
      </c>
      <c r="AB38" s="36"/>
      <c r="AC38" s="35"/>
      <c r="AE38" s="2"/>
      <c r="AF38" s="2"/>
      <c r="AI38" s="2"/>
      <c r="AZ38" s="78"/>
      <c r="BA38" s="78"/>
      <c r="BB38" s="78"/>
    </row>
    <row r="39" spans="2:54" ht="13.5">
      <c r="B39" s="78"/>
      <c r="C39" s="78"/>
      <c r="D39" s="78"/>
      <c r="E39" s="2">
        <f t="shared" si="4"/>
      </c>
      <c r="F39" s="2">
        <f t="shared" si="5"/>
      </c>
      <c r="G39" s="6">
        <v>37</v>
      </c>
      <c r="H39" s="34"/>
      <c r="I39" s="33"/>
      <c r="J39" s="36"/>
      <c r="K39" s="32"/>
      <c r="L39" s="31"/>
      <c r="M39" s="30"/>
      <c r="N39" s="57">
        <f t="shared" si="1"/>
      </c>
      <c r="O39" s="32"/>
      <c r="P39" s="29"/>
      <c r="Q39" s="28"/>
      <c r="R39" s="36"/>
      <c r="S39" s="32"/>
      <c r="T39" s="27" t="s">
        <v>10</v>
      </c>
      <c r="U39" s="32"/>
      <c r="V39" s="26" t="s">
        <v>11</v>
      </c>
      <c r="W39" s="30"/>
      <c r="X39" s="32"/>
      <c r="Y39" s="27" t="s">
        <v>10</v>
      </c>
      <c r="Z39" s="32"/>
      <c r="AA39" s="25" t="s">
        <v>11</v>
      </c>
      <c r="AB39" s="36"/>
      <c r="AC39" s="35"/>
      <c r="AE39" s="2"/>
      <c r="AF39" s="2"/>
      <c r="AI39" s="2"/>
      <c r="AZ39" s="78"/>
      <c r="BA39" s="78"/>
      <c r="BB39" s="78"/>
    </row>
    <row r="40" spans="2:54" ht="13.5">
      <c r="B40" s="78"/>
      <c r="C40" s="78"/>
      <c r="D40" s="78"/>
      <c r="E40" s="2">
        <f t="shared" si="4"/>
      </c>
      <c r="F40" s="2">
        <f t="shared" si="5"/>
      </c>
      <c r="G40" s="6">
        <v>38</v>
      </c>
      <c r="H40" s="34"/>
      <c r="I40" s="33"/>
      <c r="J40" s="36"/>
      <c r="K40" s="32"/>
      <c r="L40" s="31"/>
      <c r="M40" s="30"/>
      <c r="N40" s="57">
        <f t="shared" si="1"/>
      </c>
      <c r="O40" s="32"/>
      <c r="P40" s="29"/>
      <c r="Q40" s="28"/>
      <c r="R40" s="36"/>
      <c r="S40" s="32"/>
      <c r="T40" s="27" t="s">
        <v>10</v>
      </c>
      <c r="U40" s="32"/>
      <c r="V40" s="26" t="s">
        <v>11</v>
      </c>
      <c r="W40" s="30"/>
      <c r="X40" s="32"/>
      <c r="Y40" s="27" t="s">
        <v>10</v>
      </c>
      <c r="Z40" s="32"/>
      <c r="AA40" s="25" t="s">
        <v>11</v>
      </c>
      <c r="AB40" s="36"/>
      <c r="AC40" s="35"/>
      <c r="AE40" s="2"/>
      <c r="AF40" s="2"/>
      <c r="AI40" s="2"/>
      <c r="AZ40" s="78"/>
      <c r="BA40" s="78"/>
      <c r="BB40" s="78"/>
    </row>
    <row r="41" spans="2:54" ht="13.5">
      <c r="B41" s="78"/>
      <c r="C41" s="78"/>
      <c r="D41" s="78"/>
      <c r="E41" s="2">
        <f t="shared" si="4"/>
      </c>
      <c r="F41" s="2">
        <f t="shared" si="5"/>
      </c>
      <c r="G41" s="6">
        <v>39</v>
      </c>
      <c r="H41" s="34"/>
      <c r="I41" s="33"/>
      <c r="J41" s="36"/>
      <c r="K41" s="32"/>
      <c r="L41" s="31"/>
      <c r="M41" s="30"/>
      <c r="N41" s="57">
        <f t="shared" si="1"/>
      </c>
      <c r="O41" s="32"/>
      <c r="P41" s="29"/>
      <c r="Q41" s="28"/>
      <c r="R41" s="36"/>
      <c r="S41" s="32"/>
      <c r="T41" s="27" t="s">
        <v>10</v>
      </c>
      <c r="U41" s="32"/>
      <c r="V41" s="26" t="s">
        <v>11</v>
      </c>
      <c r="W41" s="30"/>
      <c r="X41" s="32"/>
      <c r="Y41" s="27" t="s">
        <v>10</v>
      </c>
      <c r="Z41" s="32"/>
      <c r="AA41" s="25" t="s">
        <v>11</v>
      </c>
      <c r="AB41" s="36"/>
      <c r="AC41" s="35"/>
      <c r="AE41" s="2"/>
      <c r="AF41" s="2"/>
      <c r="AI41" s="2"/>
      <c r="AZ41" s="78"/>
      <c r="BA41" s="78"/>
      <c r="BB41" s="78"/>
    </row>
    <row r="42" spans="2:54" ht="13.5">
      <c r="B42" s="78"/>
      <c r="C42" s="78"/>
      <c r="D42" s="78"/>
      <c r="E42" s="2">
        <f t="shared" si="4"/>
      </c>
      <c r="F42" s="2">
        <f t="shared" si="5"/>
      </c>
      <c r="G42" s="6">
        <v>40</v>
      </c>
      <c r="H42" s="34"/>
      <c r="I42" s="33"/>
      <c r="J42" s="36"/>
      <c r="K42" s="32"/>
      <c r="L42" s="31"/>
      <c r="M42" s="30"/>
      <c r="N42" s="57">
        <f t="shared" si="1"/>
      </c>
      <c r="O42" s="32"/>
      <c r="P42" s="29"/>
      <c r="Q42" s="28"/>
      <c r="R42" s="36"/>
      <c r="S42" s="32"/>
      <c r="T42" s="27" t="s">
        <v>10</v>
      </c>
      <c r="U42" s="32"/>
      <c r="V42" s="26" t="s">
        <v>11</v>
      </c>
      <c r="W42" s="30"/>
      <c r="X42" s="32"/>
      <c r="Y42" s="27" t="s">
        <v>10</v>
      </c>
      <c r="Z42" s="32"/>
      <c r="AA42" s="25" t="s">
        <v>11</v>
      </c>
      <c r="AB42" s="36"/>
      <c r="AC42" s="35"/>
      <c r="AE42" s="2"/>
      <c r="AF42" s="2"/>
      <c r="AI42" s="2"/>
      <c r="AZ42" s="78"/>
      <c r="BA42" s="78"/>
      <c r="BB42" s="78"/>
    </row>
    <row r="43" spans="2:54" ht="13.5">
      <c r="B43" s="78"/>
      <c r="C43" s="78"/>
      <c r="D43" s="78"/>
      <c r="E43" s="2">
        <f t="shared" si="4"/>
      </c>
      <c r="F43" s="2">
        <f t="shared" si="5"/>
      </c>
      <c r="G43" s="6">
        <v>41</v>
      </c>
      <c r="H43" s="34"/>
      <c r="I43" s="33"/>
      <c r="J43" s="36"/>
      <c r="K43" s="32"/>
      <c r="L43" s="31"/>
      <c r="M43" s="30"/>
      <c r="N43" s="57">
        <f t="shared" si="1"/>
      </c>
      <c r="O43" s="32"/>
      <c r="P43" s="29"/>
      <c r="Q43" s="28"/>
      <c r="R43" s="36"/>
      <c r="S43" s="32"/>
      <c r="T43" s="27" t="s">
        <v>10</v>
      </c>
      <c r="U43" s="32"/>
      <c r="V43" s="26" t="s">
        <v>11</v>
      </c>
      <c r="W43" s="30"/>
      <c r="X43" s="32"/>
      <c r="Y43" s="27" t="s">
        <v>10</v>
      </c>
      <c r="Z43" s="32"/>
      <c r="AA43" s="25" t="s">
        <v>11</v>
      </c>
      <c r="AB43" s="36"/>
      <c r="AC43" s="35"/>
      <c r="AE43" s="2"/>
      <c r="AF43" s="2"/>
      <c r="AI43" s="2"/>
      <c r="AZ43" s="78"/>
      <c r="BA43" s="78"/>
      <c r="BB43" s="78"/>
    </row>
    <row r="44" spans="2:54" ht="13.5">
      <c r="B44" s="78"/>
      <c r="C44" s="78"/>
      <c r="D44" s="78"/>
      <c r="E44" s="2">
        <f t="shared" si="4"/>
      </c>
      <c r="F44" s="2">
        <f t="shared" si="5"/>
      </c>
      <c r="G44" s="6">
        <v>42</v>
      </c>
      <c r="H44" s="34"/>
      <c r="I44" s="33"/>
      <c r="J44" s="36"/>
      <c r="K44" s="32"/>
      <c r="L44" s="31"/>
      <c r="M44" s="30"/>
      <c r="N44" s="57">
        <f t="shared" si="1"/>
      </c>
      <c r="O44" s="32"/>
      <c r="P44" s="29"/>
      <c r="Q44" s="28"/>
      <c r="R44" s="36"/>
      <c r="S44" s="32"/>
      <c r="T44" s="27" t="s">
        <v>10</v>
      </c>
      <c r="U44" s="32"/>
      <c r="V44" s="26" t="s">
        <v>11</v>
      </c>
      <c r="W44" s="30"/>
      <c r="X44" s="32"/>
      <c r="Y44" s="27" t="s">
        <v>10</v>
      </c>
      <c r="Z44" s="32"/>
      <c r="AA44" s="25" t="s">
        <v>11</v>
      </c>
      <c r="AB44" s="36"/>
      <c r="AC44" s="35"/>
      <c r="AE44" s="2"/>
      <c r="AF44" s="2"/>
      <c r="AI44" s="2"/>
      <c r="AZ44" s="78"/>
      <c r="BA44" s="78"/>
      <c r="BB44" s="78"/>
    </row>
    <row r="45" spans="2:54" ht="13.5">
      <c r="B45" s="78"/>
      <c r="C45" s="78"/>
      <c r="D45" s="78"/>
      <c r="E45" s="2">
        <f t="shared" si="4"/>
      </c>
      <c r="F45" s="2">
        <f t="shared" si="5"/>
      </c>
      <c r="G45" s="6">
        <v>43</v>
      </c>
      <c r="H45" s="34"/>
      <c r="I45" s="33"/>
      <c r="J45" s="36"/>
      <c r="K45" s="32"/>
      <c r="L45" s="31"/>
      <c r="M45" s="30"/>
      <c r="N45" s="57">
        <f t="shared" si="1"/>
      </c>
      <c r="O45" s="32"/>
      <c r="P45" s="29"/>
      <c r="Q45" s="28"/>
      <c r="R45" s="36"/>
      <c r="S45" s="32"/>
      <c r="T45" s="27" t="s">
        <v>10</v>
      </c>
      <c r="U45" s="32"/>
      <c r="V45" s="26" t="s">
        <v>11</v>
      </c>
      <c r="W45" s="30"/>
      <c r="X45" s="32"/>
      <c r="Y45" s="27" t="s">
        <v>10</v>
      </c>
      <c r="Z45" s="32"/>
      <c r="AA45" s="25" t="s">
        <v>11</v>
      </c>
      <c r="AB45" s="36"/>
      <c r="AC45" s="35"/>
      <c r="AE45" s="2"/>
      <c r="AF45" s="2"/>
      <c r="AI45" s="2"/>
      <c r="AZ45" s="78"/>
      <c r="BA45" s="78"/>
      <c r="BB45" s="78"/>
    </row>
    <row r="46" spans="2:54" ht="13.5">
      <c r="B46" s="78"/>
      <c r="C46" s="78"/>
      <c r="D46" s="78"/>
      <c r="E46" s="2">
        <f t="shared" si="4"/>
      </c>
      <c r="F46" s="2">
        <f t="shared" si="5"/>
      </c>
      <c r="G46" s="6">
        <v>44</v>
      </c>
      <c r="H46" s="34"/>
      <c r="I46" s="33"/>
      <c r="J46" s="36"/>
      <c r="K46" s="32"/>
      <c r="L46" s="31"/>
      <c r="M46" s="30"/>
      <c r="N46" s="57">
        <f t="shared" si="1"/>
      </c>
      <c r="O46" s="32"/>
      <c r="P46" s="29"/>
      <c r="Q46" s="28"/>
      <c r="R46" s="36"/>
      <c r="S46" s="32"/>
      <c r="T46" s="27" t="s">
        <v>10</v>
      </c>
      <c r="U46" s="32"/>
      <c r="V46" s="26" t="s">
        <v>11</v>
      </c>
      <c r="W46" s="30"/>
      <c r="X46" s="32"/>
      <c r="Y46" s="27" t="s">
        <v>10</v>
      </c>
      <c r="Z46" s="32"/>
      <c r="AA46" s="25" t="s">
        <v>11</v>
      </c>
      <c r="AB46" s="36"/>
      <c r="AC46" s="35"/>
      <c r="AE46" s="2"/>
      <c r="AF46" s="2"/>
      <c r="AI46" s="2"/>
      <c r="AZ46" s="78"/>
      <c r="BA46" s="78"/>
      <c r="BB46" s="78"/>
    </row>
    <row r="47" spans="2:54" ht="13.5">
      <c r="B47" s="78"/>
      <c r="C47" s="78"/>
      <c r="D47" s="78"/>
      <c r="E47" s="2">
        <f t="shared" si="4"/>
      </c>
      <c r="F47" s="2">
        <f t="shared" si="5"/>
      </c>
      <c r="G47" s="6">
        <v>45</v>
      </c>
      <c r="H47" s="34"/>
      <c r="I47" s="33"/>
      <c r="J47" s="36"/>
      <c r="K47" s="32"/>
      <c r="L47" s="31"/>
      <c r="M47" s="30"/>
      <c r="N47" s="57">
        <f t="shared" si="1"/>
      </c>
      <c r="O47" s="32"/>
      <c r="P47" s="29"/>
      <c r="Q47" s="28"/>
      <c r="R47" s="36"/>
      <c r="S47" s="32"/>
      <c r="T47" s="27" t="s">
        <v>10</v>
      </c>
      <c r="U47" s="32"/>
      <c r="V47" s="26" t="s">
        <v>11</v>
      </c>
      <c r="W47" s="30"/>
      <c r="X47" s="32"/>
      <c r="Y47" s="27" t="s">
        <v>10</v>
      </c>
      <c r="Z47" s="32"/>
      <c r="AA47" s="25" t="s">
        <v>11</v>
      </c>
      <c r="AB47" s="36"/>
      <c r="AC47" s="35"/>
      <c r="AE47" s="2"/>
      <c r="AF47" s="2"/>
      <c r="AI47" s="2"/>
      <c r="AZ47" s="78"/>
      <c r="BA47" s="78"/>
      <c r="BB47" s="78"/>
    </row>
    <row r="48" spans="2:54" ht="13.5">
      <c r="B48" s="78"/>
      <c r="C48" s="78"/>
      <c r="D48" s="78"/>
      <c r="E48" s="2">
        <f t="shared" si="4"/>
      </c>
      <c r="F48" s="2">
        <f t="shared" si="5"/>
      </c>
      <c r="G48" s="6">
        <v>46</v>
      </c>
      <c r="H48" s="34"/>
      <c r="I48" s="33"/>
      <c r="J48" s="36"/>
      <c r="K48" s="32"/>
      <c r="L48" s="31"/>
      <c r="M48" s="30"/>
      <c r="N48" s="57">
        <f t="shared" si="1"/>
      </c>
      <c r="O48" s="32"/>
      <c r="P48" s="29"/>
      <c r="Q48" s="28"/>
      <c r="R48" s="36"/>
      <c r="S48" s="32"/>
      <c r="T48" s="27" t="s">
        <v>10</v>
      </c>
      <c r="U48" s="32"/>
      <c r="V48" s="26" t="s">
        <v>11</v>
      </c>
      <c r="W48" s="30"/>
      <c r="X48" s="32"/>
      <c r="Y48" s="27" t="s">
        <v>10</v>
      </c>
      <c r="Z48" s="32"/>
      <c r="AA48" s="25" t="s">
        <v>11</v>
      </c>
      <c r="AB48" s="36"/>
      <c r="AC48" s="35"/>
      <c r="AE48" s="2"/>
      <c r="AF48" s="2"/>
      <c r="AI48" s="2"/>
      <c r="AZ48" s="78"/>
      <c r="BA48" s="78"/>
      <c r="BB48" s="78"/>
    </row>
    <row r="49" spans="2:54" ht="13.5">
      <c r="B49" s="78"/>
      <c r="C49" s="78"/>
      <c r="D49" s="78"/>
      <c r="E49" s="2">
        <f t="shared" si="4"/>
      </c>
      <c r="F49" s="2">
        <f t="shared" si="5"/>
      </c>
      <c r="G49" s="6">
        <v>47</v>
      </c>
      <c r="H49" s="34"/>
      <c r="I49" s="33"/>
      <c r="J49" s="36"/>
      <c r="K49" s="32"/>
      <c r="L49" s="31"/>
      <c r="M49" s="30"/>
      <c r="N49" s="57">
        <f t="shared" si="1"/>
      </c>
      <c r="O49" s="32"/>
      <c r="P49" s="29"/>
      <c r="Q49" s="28"/>
      <c r="R49" s="36"/>
      <c r="S49" s="32"/>
      <c r="T49" s="27" t="s">
        <v>10</v>
      </c>
      <c r="U49" s="32"/>
      <c r="V49" s="26" t="s">
        <v>11</v>
      </c>
      <c r="W49" s="30"/>
      <c r="X49" s="32"/>
      <c r="Y49" s="27" t="s">
        <v>10</v>
      </c>
      <c r="Z49" s="32"/>
      <c r="AA49" s="25" t="s">
        <v>11</v>
      </c>
      <c r="AB49" s="36"/>
      <c r="AC49" s="35"/>
      <c r="AE49" s="2"/>
      <c r="AF49" s="2"/>
      <c r="AI49" s="2"/>
      <c r="AZ49" s="78"/>
      <c r="BA49" s="78"/>
      <c r="BB49" s="78"/>
    </row>
    <row r="50" spans="2:54" ht="13.5">
      <c r="B50" s="78"/>
      <c r="C50" s="78"/>
      <c r="D50" s="78"/>
      <c r="E50" s="2">
        <f t="shared" si="4"/>
      </c>
      <c r="F50" s="2">
        <f t="shared" si="5"/>
      </c>
      <c r="G50" s="6">
        <v>48</v>
      </c>
      <c r="H50" s="34"/>
      <c r="I50" s="33"/>
      <c r="J50" s="36"/>
      <c r="K50" s="32"/>
      <c r="L50" s="31"/>
      <c r="M50" s="30"/>
      <c r="N50" s="57">
        <f t="shared" si="1"/>
      </c>
      <c r="O50" s="32"/>
      <c r="P50" s="29"/>
      <c r="Q50" s="28"/>
      <c r="R50" s="36"/>
      <c r="S50" s="32"/>
      <c r="T50" s="27" t="s">
        <v>10</v>
      </c>
      <c r="U50" s="32"/>
      <c r="V50" s="26" t="s">
        <v>11</v>
      </c>
      <c r="W50" s="30"/>
      <c r="X50" s="32"/>
      <c r="Y50" s="27" t="s">
        <v>10</v>
      </c>
      <c r="Z50" s="32"/>
      <c r="AA50" s="25" t="s">
        <v>11</v>
      </c>
      <c r="AB50" s="36"/>
      <c r="AC50" s="35"/>
      <c r="AE50" s="2"/>
      <c r="AF50" s="2"/>
      <c r="AI50" s="2"/>
      <c r="AZ50" s="78"/>
      <c r="BA50" s="78"/>
      <c r="BB50" s="78"/>
    </row>
    <row r="51" spans="2:54" ht="13.5">
      <c r="B51" s="78"/>
      <c r="C51" s="78"/>
      <c r="D51" s="78"/>
      <c r="E51" s="2">
        <f t="shared" si="4"/>
      </c>
      <c r="F51" s="2">
        <f t="shared" si="5"/>
      </c>
      <c r="G51" s="6">
        <v>49</v>
      </c>
      <c r="H51" s="34"/>
      <c r="I51" s="33"/>
      <c r="J51" s="36"/>
      <c r="K51" s="32"/>
      <c r="L51" s="31"/>
      <c r="M51" s="30"/>
      <c r="N51" s="57">
        <f t="shared" si="1"/>
      </c>
      <c r="O51" s="32"/>
      <c r="P51" s="29"/>
      <c r="Q51" s="28"/>
      <c r="R51" s="36"/>
      <c r="S51" s="32"/>
      <c r="T51" s="27" t="s">
        <v>10</v>
      </c>
      <c r="U51" s="32"/>
      <c r="V51" s="26" t="s">
        <v>11</v>
      </c>
      <c r="W51" s="30"/>
      <c r="X51" s="32"/>
      <c r="Y51" s="27" t="s">
        <v>10</v>
      </c>
      <c r="Z51" s="32"/>
      <c r="AA51" s="25" t="s">
        <v>11</v>
      </c>
      <c r="AB51" s="36"/>
      <c r="AC51" s="35"/>
      <c r="AE51" s="2"/>
      <c r="AF51" s="2"/>
      <c r="AI51" s="2"/>
      <c r="AZ51" s="78"/>
      <c r="BA51" s="78"/>
      <c r="BB51" s="78"/>
    </row>
    <row r="52" spans="2:54" ht="13.5">
      <c r="B52" s="78"/>
      <c r="C52" s="78"/>
      <c r="D52" s="78"/>
      <c r="E52" s="2">
        <f t="shared" si="4"/>
      </c>
      <c r="F52" s="2">
        <f t="shared" si="5"/>
      </c>
      <c r="G52" s="6">
        <v>50</v>
      </c>
      <c r="H52" s="34"/>
      <c r="I52" s="33"/>
      <c r="J52" s="36"/>
      <c r="K52" s="32"/>
      <c r="L52" s="31"/>
      <c r="M52" s="30"/>
      <c r="N52" s="57">
        <f t="shared" si="1"/>
      </c>
      <c r="O52" s="32"/>
      <c r="P52" s="29"/>
      <c r="Q52" s="28"/>
      <c r="R52" s="36"/>
      <c r="S52" s="32"/>
      <c r="T52" s="27" t="s">
        <v>10</v>
      </c>
      <c r="U52" s="32"/>
      <c r="V52" s="26" t="s">
        <v>11</v>
      </c>
      <c r="W52" s="30"/>
      <c r="X52" s="32"/>
      <c r="Y52" s="27" t="s">
        <v>10</v>
      </c>
      <c r="Z52" s="32"/>
      <c r="AA52" s="25" t="s">
        <v>11</v>
      </c>
      <c r="AB52" s="36"/>
      <c r="AC52" s="35"/>
      <c r="AE52" s="2"/>
      <c r="AF52" s="2"/>
      <c r="AI52" s="2"/>
      <c r="AZ52" s="78"/>
      <c r="BA52" s="78"/>
      <c r="BB52" s="78"/>
    </row>
    <row r="53" spans="2:54" ht="13.5">
      <c r="B53" s="78"/>
      <c r="C53" s="78"/>
      <c r="D53" s="78"/>
      <c r="E53" s="2">
        <f t="shared" si="4"/>
      </c>
      <c r="F53" s="2">
        <f t="shared" si="5"/>
      </c>
      <c r="G53" s="6">
        <v>51</v>
      </c>
      <c r="H53" s="34"/>
      <c r="I53" s="33"/>
      <c r="J53" s="36"/>
      <c r="K53" s="32"/>
      <c r="L53" s="31"/>
      <c r="M53" s="30"/>
      <c r="N53" s="57">
        <f t="shared" si="1"/>
      </c>
      <c r="O53" s="32"/>
      <c r="P53" s="29"/>
      <c r="Q53" s="28"/>
      <c r="R53" s="36"/>
      <c r="S53" s="32"/>
      <c r="T53" s="27" t="s">
        <v>10</v>
      </c>
      <c r="U53" s="32"/>
      <c r="V53" s="26" t="s">
        <v>11</v>
      </c>
      <c r="W53" s="30"/>
      <c r="X53" s="32"/>
      <c r="Y53" s="27" t="s">
        <v>10</v>
      </c>
      <c r="Z53" s="32"/>
      <c r="AA53" s="25" t="s">
        <v>11</v>
      </c>
      <c r="AB53" s="36"/>
      <c r="AC53" s="35"/>
      <c r="AE53" s="2"/>
      <c r="AF53" s="2"/>
      <c r="AI53" s="2"/>
      <c r="AZ53" s="78"/>
      <c r="BA53" s="78"/>
      <c r="BB53" s="78"/>
    </row>
    <row r="54" spans="2:54" ht="13.5">
      <c r="B54" s="78"/>
      <c r="C54" s="78"/>
      <c r="D54" s="78"/>
      <c r="E54" s="2">
        <f t="shared" si="4"/>
      </c>
      <c r="F54" s="2">
        <f t="shared" si="5"/>
      </c>
      <c r="G54" s="6">
        <v>52</v>
      </c>
      <c r="H54" s="34"/>
      <c r="I54" s="33"/>
      <c r="J54" s="36"/>
      <c r="K54" s="32"/>
      <c r="L54" s="31"/>
      <c r="M54" s="30"/>
      <c r="N54" s="57">
        <f t="shared" si="1"/>
      </c>
      <c r="O54" s="32"/>
      <c r="P54" s="29"/>
      <c r="Q54" s="28"/>
      <c r="R54" s="36"/>
      <c r="S54" s="32"/>
      <c r="T54" s="27" t="s">
        <v>10</v>
      </c>
      <c r="U54" s="32"/>
      <c r="V54" s="26" t="s">
        <v>11</v>
      </c>
      <c r="W54" s="30"/>
      <c r="X54" s="32"/>
      <c r="Y54" s="27" t="s">
        <v>10</v>
      </c>
      <c r="Z54" s="32"/>
      <c r="AA54" s="25" t="s">
        <v>11</v>
      </c>
      <c r="AB54" s="36"/>
      <c r="AC54" s="35"/>
      <c r="AE54" s="2"/>
      <c r="AF54" s="2"/>
      <c r="AI54" s="2"/>
      <c r="AZ54" s="78"/>
      <c r="BA54" s="78"/>
      <c r="BB54" s="78"/>
    </row>
    <row r="55" spans="2:54" ht="13.5">
      <c r="B55" s="78"/>
      <c r="C55" s="78"/>
      <c r="D55" s="78"/>
      <c r="E55" s="2">
        <f t="shared" si="4"/>
      </c>
      <c r="F55" s="2">
        <f t="shared" si="5"/>
      </c>
      <c r="G55" s="6">
        <v>53</v>
      </c>
      <c r="H55" s="34"/>
      <c r="I55" s="33"/>
      <c r="J55" s="36"/>
      <c r="K55" s="32"/>
      <c r="L55" s="31"/>
      <c r="M55" s="30"/>
      <c r="N55" s="57">
        <f t="shared" si="1"/>
      </c>
      <c r="O55" s="32"/>
      <c r="P55" s="29"/>
      <c r="Q55" s="28"/>
      <c r="R55" s="36"/>
      <c r="S55" s="32"/>
      <c r="T55" s="27" t="s">
        <v>10</v>
      </c>
      <c r="U55" s="32"/>
      <c r="V55" s="26" t="s">
        <v>11</v>
      </c>
      <c r="W55" s="30"/>
      <c r="X55" s="32"/>
      <c r="Y55" s="27" t="s">
        <v>10</v>
      </c>
      <c r="Z55" s="32"/>
      <c r="AA55" s="25" t="s">
        <v>11</v>
      </c>
      <c r="AB55" s="36"/>
      <c r="AC55" s="35"/>
      <c r="AE55" s="2"/>
      <c r="AF55" s="2"/>
      <c r="AI55" s="2"/>
      <c r="AZ55" s="78"/>
      <c r="BA55" s="78"/>
      <c r="BB55" s="78"/>
    </row>
    <row r="56" spans="2:54" ht="13.5">
      <c r="B56" s="78"/>
      <c r="C56" s="78"/>
      <c r="D56" s="78"/>
      <c r="E56" s="2">
        <f t="shared" si="4"/>
      </c>
      <c r="F56" s="2">
        <f t="shared" si="5"/>
      </c>
      <c r="G56" s="6">
        <v>54</v>
      </c>
      <c r="H56" s="34"/>
      <c r="I56" s="33"/>
      <c r="J56" s="36"/>
      <c r="K56" s="32"/>
      <c r="L56" s="31"/>
      <c r="M56" s="30"/>
      <c r="N56" s="57">
        <f t="shared" si="1"/>
      </c>
      <c r="O56" s="32"/>
      <c r="P56" s="29"/>
      <c r="Q56" s="28"/>
      <c r="R56" s="36"/>
      <c r="S56" s="32"/>
      <c r="T56" s="27" t="s">
        <v>10</v>
      </c>
      <c r="U56" s="32"/>
      <c r="V56" s="26" t="s">
        <v>11</v>
      </c>
      <c r="W56" s="30"/>
      <c r="X56" s="32"/>
      <c r="Y56" s="27" t="s">
        <v>10</v>
      </c>
      <c r="Z56" s="32"/>
      <c r="AA56" s="25" t="s">
        <v>11</v>
      </c>
      <c r="AB56" s="36"/>
      <c r="AC56" s="35"/>
      <c r="AE56" s="2"/>
      <c r="AF56" s="2"/>
      <c r="AI56" s="2"/>
      <c r="AZ56" s="78"/>
      <c r="BA56" s="78"/>
      <c r="BB56" s="78"/>
    </row>
    <row r="57" spans="2:54" ht="13.5">
      <c r="B57" s="78"/>
      <c r="C57" s="78"/>
      <c r="D57" s="78"/>
      <c r="E57" s="2">
        <f t="shared" si="4"/>
      </c>
      <c r="F57" s="2">
        <f t="shared" si="5"/>
      </c>
      <c r="G57" s="6">
        <v>55</v>
      </c>
      <c r="H57" s="34"/>
      <c r="I57" s="33"/>
      <c r="J57" s="36"/>
      <c r="K57" s="32"/>
      <c r="L57" s="31"/>
      <c r="M57" s="30"/>
      <c r="N57" s="57">
        <f t="shared" si="1"/>
      </c>
      <c r="O57" s="32"/>
      <c r="P57" s="29"/>
      <c r="Q57" s="28"/>
      <c r="R57" s="36"/>
      <c r="S57" s="32"/>
      <c r="T57" s="27" t="s">
        <v>10</v>
      </c>
      <c r="U57" s="32"/>
      <c r="V57" s="26" t="s">
        <v>11</v>
      </c>
      <c r="W57" s="30"/>
      <c r="X57" s="32"/>
      <c r="Y57" s="27" t="s">
        <v>10</v>
      </c>
      <c r="Z57" s="32"/>
      <c r="AA57" s="25" t="s">
        <v>11</v>
      </c>
      <c r="AB57" s="36"/>
      <c r="AC57" s="35"/>
      <c r="AE57" s="2"/>
      <c r="AF57" s="2"/>
      <c r="AI57" s="2"/>
      <c r="AZ57" s="78"/>
      <c r="BA57" s="78"/>
      <c r="BB57" s="78"/>
    </row>
    <row r="58" spans="2:54" ht="13.5">
      <c r="B58" s="78"/>
      <c r="C58" s="78"/>
      <c r="D58" s="78"/>
      <c r="E58" s="2">
        <f t="shared" si="4"/>
      </c>
      <c r="F58" s="2">
        <f t="shared" si="5"/>
      </c>
      <c r="G58" s="6">
        <v>56</v>
      </c>
      <c r="H58" s="34"/>
      <c r="I58" s="33"/>
      <c r="J58" s="36"/>
      <c r="K58" s="32"/>
      <c r="L58" s="31"/>
      <c r="M58" s="30"/>
      <c r="N58" s="57">
        <f t="shared" si="1"/>
      </c>
      <c r="O58" s="32"/>
      <c r="P58" s="29"/>
      <c r="Q58" s="28"/>
      <c r="R58" s="36"/>
      <c r="S58" s="32"/>
      <c r="T58" s="27" t="s">
        <v>10</v>
      </c>
      <c r="U58" s="32"/>
      <c r="V58" s="26" t="s">
        <v>11</v>
      </c>
      <c r="W58" s="30"/>
      <c r="X58" s="32"/>
      <c r="Y58" s="27" t="s">
        <v>10</v>
      </c>
      <c r="Z58" s="32"/>
      <c r="AA58" s="25" t="s">
        <v>11</v>
      </c>
      <c r="AB58" s="36"/>
      <c r="AC58" s="35"/>
      <c r="AE58" s="2"/>
      <c r="AF58" s="2"/>
      <c r="AI58" s="2"/>
      <c r="AZ58" s="78"/>
      <c r="BA58" s="78"/>
      <c r="BB58" s="78"/>
    </row>
    <row r="59" spans="2:54" ht="13.5">
      <c r="B59" s="78"/>
      <c r="C59" s="78"/>
      <c r="D59" s="78"/>
      <c r="E59" s="2">
        <f t="shared" si="4"/>
      </c>
      <c r="F59" s="2">
        <f t="shared" si="5"/>
      </c>
      <c r="G59" s="6">
        <v>57</v>
      </c>
      <c r="H59" s="34"/>
      <c r="I59" s="33"/>
      <c r="J59" s="36"/>
      <c r="K59" s="32"/>
      <c r="L59" s="31"/>
      <c r="M59" s="30"/>
      <c r="N59" s="57">
        <f t="shared" si="1"/>
      </c>
      <c r="O59" s="32"/>
      <c r="P59" s="29"/>
      <c r="Q59" s="28"/>
      <c r="R59" s="36"/>
      <c r="S59" s="32"/>
      <c r="T59" s="27" t="s">
        <v>10</v>
      </c>
      <c r="U59" s="32"/>
      <c r="V59" s="26" t="s">
        <v>11</v>
      </c>
      <c r="W59" s="30"/>
      <c r="X59" s="32"/>
      <c r="Y59" s="27" t="s">
        <v>10</v>
      </c>
      <c r="Z59" s="32"/>
      <c r="AA59" s="25" t="s">
        <v>11</v>
      </c>
      <c r="AB59" s="36"/>
      <c r="AC59" s="35"/>
      <c r="AE59" s="2"/>
      <c r="AF59" s="2"/>
      <c r="AI59" s="2"/>
      <c r="AZ59" s="78"/>
      <c r="BA59" s="78"/>
      <c r="BB59" s="78"/>
    </row>
    <row r="60" spans="2:54" ht="13.5">
      <c r="B60" s="78"/>
      <c r="C60" s="78"/>
      <c r="D60" s="78"/>
      <c r="G60" s="6">
        <v>58</v>
      </c>
      <c r="H60" s="34"/>
      <c r="I60" s="33"/>
      <c r="J60" s="36"/>
      <c r="K60" s="32"/>
      <c r="L60" s="31"/>
      <c r="M60" s="30"/>
      <c r="N60" s="57">
        <f aca="true" t="shared" si="8" ref="N60:N72">IF(K60="","",K60)</f>
      </c>
      <c r="O60" s="32"/>
      <c r="P60" s="29"/>
      <c r="Q60" s="28"/>
      <c r="R60" s="36"/>
      <c r="S60" s="32"/>
      <c r="T60" s="27" t="s">
        <v>10</v>
      </c>
      <c r="U60" s="32"/>
      <c r="V60" s="26" t="s">
        <v>11</v>
      </c>
      <c r="W60" s="30"/>
      <c r="X60" s="32"/>
      <c r="Y60" s="27" t="s">
        <v>10</v>
      </c>
      <c r="Z60" s="32"/>
      <c r="AA60" s="25" t="s">
        <v>11</v>
      </c>
      <c r="AB60" s="36"/>
      <c r="AC60" s="35"/>
      <c r="AE60" s="2"/>
      <c r="AF60" s="2"/>
      <c r="AI60" s="2"/>
      <c r="AZ60" s="78"/>
      <c r="BA60" s="78"/>
      <c r="BB60" s="78"/>
    </row>
    <row r="61" spans="2:54" ht="13.5">
      <c r="B61" s="78"/>
      <c r="C61" s="78"/>
      <c r="D61" s="78"/>
      <c r="G61" s="6">
        <v>59</v>
      </c>
      <c r="H61" s="34"/>
      <c r="I61" s="33"/>
      <c r="J61" s="36"/>
      <c r="K61" s="32"/>
      <c r="L61" s="31"/>
      <c r="M61" s="30"/>
      <c r="N61" s="57">
        <f t="shared" si="8"/>
      </c>
      <c r="O61" s="32"/>
      <c r="P61" s="29"/>
      <c r="Q61" s="28"/>
      <c r="R61" s="36"/>
      <c r="S61" s="32"/>
      <c r="T61" s="27" t="s">
        <v>10</v>
      </c>
      <c r="U61" s="32"/>
      <c r="V61" s="26" t="s">
        <v>11</v>
      </c>
      <c r="W61" s="30"/>
      <c r="X61" s="32"/>
      <c r="Y61" s="27" t="s">
        <v>10</v>
      </c>
      <c r="Z61" s="32"/>
      <c r="AA61" s="25" t="s">
        <v>11</v>
      </c>
      <c r="AB61" s="36"/>
      <c r="AC61" s="35"/>
      <c r="AE61" s="2"/>
      <c r="AF61" s="2"/>
      <c r="AI61" s="2"/>
      <c r="AZ61" s="78"/>
      <c r="BA61" s="78"/>
      <c r="BB61" s="78"/>
    </row>
    <row r="62" spans="2:54" ht="13.5">
      <c r="B62" s="78"/>
      <c r="C62" s="78"/>
      <c r="D62" s="78"/>
      <c r="G62" s="6">
        <v>60</v>
      </c>
      <c r="H62" s="34"/>
      <c r="I62" s="33"/>
      <c r="J62" s="36"/>
      <c r="K62" s="32"/>
      <c r="L62" s="31"/>
      <c r="M62" s="30"/>
      <c r="N62" s="57">
        <f t="shared" si="8"/>
      </c>
      <c r="O62" s="32"/>
      <c r="P62" s="29"/>
      <c r="Q62" s="28"/>
      <c r="R62" s="36"/>
      <c r="S62" s="32"/>
      <c r="T62" s="27" t="s">
        <v>10</v>
      </c>
      <c r="U62" s="32"/>
      <c r="V62" s="26" t="s">
        <v>11</v>
      </c>
      <c r="W62" s="30"/>
      <c r="X62" s="32"/>
      <c r="Y62" s="27" t="s">
        <v>10</v>
      </c>
      <c r="Z62" s="32"/>
      <c r="AA62" s="25" t="s">
        <v>11</v>
      </c>
      <c r="AB62" s="36"/>
      <c r="AC62" s="35"/>
      <c r="AE62" s="2"/>
      <c r="AF62" s="2"/>
      <c r="AI62" s="2"/>
      <c r="AZ62" s="78"/>
      <c r="BA62" s="78"/>
      <c r="BB62" s="78"/>
    </row>
    <row r="63" spans="2:54" ht="13.5">
      <c r="B63" s="78"/>
      <c r="C63" s="78"/>
      <c r="D63" s="78"/>
      <c r="G63" s="6">
        <v>61</v>
      </c>
      <c r="H63" s="34"/>
      <c r="I63" s="33"/>
      <c r="J63" s="36"/>
      <c r="K63" s="32"/>
      <c r="L63" s="31"/>
      <c r="M63" s="30"/>
      <c r="N63" s="57">
        <f t="shared" si="8"/>
      </c>
      <c r="O63" s="32"/>
      <c r="P63" s="29"/>
      <c r="Q63" s="28"/>
      <c r="R63" s="36"/>
      <c r="S63" s="32"/>
      <c r="T63" s="27" t="s">
        <v>10</v>
      </c>
      <c r="U63" s="32"/>
      <c r="V63" s="26" t="s">
        <v>11</v>
      </c>
      <c r="W63" s="30"/>
      <c r="X63" s="32"/>
      <c r="Y63" s="27" t="s">
        <v>10</v>
      </c>
      <c r="Z63" s="32"/>
      <c r="AA63" s="25" t="s">
        <v>11</v>
      </c>
      <c r="AB63" s="36"/>
      <c r="AC63" s="35"/>
      <c r="AE63" s="2"/>
      <c r="AF63" s="2"/>
      <c r="AI63" s="2"/>
      <c r="AZ63" s="78"/>
      <c r="BA63" s="78"/>
      <c r="BB63" s="78"/>
    </row>
    <row r="64" spans="2:54" ht="13.5">
      <c r="B64" s="78"/>
      <c r="C64" s="78"/>
      <c r="D64" s="78"/>
      <c r="G64" s="6">
        <v>62</v>
      </c>
      <c r="H64" s="34"/>
      <c r="I64" s="33"/>
      <c r="J64" s="36"/>
      <c r="K64" s="32"/>
      <c r="L64" s="31"/>
      <c r="M64" s="30"/>
      <c r="N64" s="57">
        <f t="shared" si="8"/>
      </c>
      <c r="O64" s="32"/>
      <c r="P64" s="29"/>
      <c r="Q64" s="28"/>
      <c r="R64" s="36"/>
      <c r="S64" s="32"/>
      <c r="T64" s="27" t="s">
        <v>10</v>
      </c>
      <c r="U64" s="32"/>
      <c r="V64" s="26" t="s">
        <v>11</v>
      </c>
      <c r="W64" s="30"/>
      <c r="X64" s="32"/>
      <c r="Y64" s="27" t="s">
        <v>10</v>
      </c>
      <c r="Z64" s="32"/>
      <c r="AA64" s="25" t="s">
        <v>11</v>
      </c>
      <c r="AB64" s="36"/>
      <c r="AC64" s="35"/>
      <c r="AE64" s="2"/>
      <c r="AF64" s="2"/>
      <c r="AI64" s="2"/>
      <c r="AZ64" s="78"/>
      <c r="BA64" s="78"/>
      <c r="BB64" s="78"/>
    </row>
    <row r="65" spans="2:54" ht="13.5">
      <c r="B65" s="78"/>
      <c r="C65" s="78"/>
      <c r="D65" s="78"/>
      <c r="G65" s="6">
        <v>63</v>
      </c>
      <c r="H65" s="34"/>
      <c r="I65" s="33"/>
      <c r="J65" s="36"/>
      <c r="K65" s="32"/>
      <c r="L65" s="31"/>
      <c r="M65" s="30"/>
      <c r="N65" s="57">
        <f t="shared" si="8"/>
      </c>
      <c r="O65" s="32"/>
      <c r="P65" s="29"/>
      <c r="Q65" s="28"/>
      <c r="R65" s="36"/>
      <c r="S65" s="32"/>
      <c r="T65" s="27" t="s">
        <v>10</v>
      </c>
      <c r="U65" s="32"/>
      <c r="V65" s="26" t="s">
        <v>11</v>
      </c>
      <c r="W65" s="30"/>
      <c r="X65" s="32"/>
      <c r="Y65" s="27" t="s">
        <v>10</v>
      </c>
      <c r="Z65" s="32"/>
      <c r="AA65" s="25" t="s">
        <v>11</v>
      </c>
      <c r="AB65" s="36"/>
      <c r="AC65" s="35"/>
      <c r="AE65" s="2"/>
      <c r="AF65" s="2"/>
      <c r="AI65" s="2"/>
      <c r="AZ65" s="78"/>
      <c r="BA65" s="78"/>
      <c r="BB65" s="78"/>
    </row>
    <row r="66" spans="2:54" ht="13.5">
      <c r="B66" s="78"/>
      <c r="C66" s="78"/>
      <c r="D66" s="78"/>
      <c r="E66" s="2">
        <f t="shared" si="4"/>
      </c>
      <c r="F66" s="2">
        <f t="shared" si="5"/>
      </c>
      <c r="G66" s="6">
        <v>64</v>
      </c>
      <c r="H66" s="34"/>
      <c r="I66" s="33"/>
      <c r="J66" s="36"/>
      <c r="K66" s="32"/>
      <c r="L66" s="31"/>
      <c r="M66" s="30"/>
      <c r="N66" s="57">
        <f t="shared" si="8"/>
      </c>
      <c r="O66" s="32"/>
      <c r="P66" s="29"/>
      <c r="Q66" s="28"/>
      <c r="R66" s="36"/>
      <c r="S66" s="32"/>
      <c r="T66" s="27" t="s">
        <v>10</v>
      </c>
      <c r="U66" s="32"/>
      <c r="V66" s="26" t="s">
        <v>11</v>
      </c>
      <c r="W66" s="30"/>
      <c r="X66" s="32"/>
      <c r="Y66" s="27" t="s">
        <v>10</v>
      </c>
      <c r="Z66" s="32"/>
      <c r="AA66" s="25" t="s">
        <v>11</v>
      </c>
      <c r="AB66" s="36"/>
      <c r="AC66" s="35"/>
      <c r="AE66" s="2"/>
      <c r="AF66" s="2"/>
      <c r="AI66" s="2"/>
      <c r="AZ66" s="78"/>
      <c r="BA66" s="78"/>
      <c r="BB66" s="78"/>
    </row>
    <row r="67" spans="2:54" ht="13.5">
      <c r="B67" s="78"/>
      <c r="C67" s="78"/>
      <c r="D67" s="78"/>
      <c r="E67" s="2">
        <f t="shared" si="4"/>
      </c>
      <c r="F67" s="2">
        <f t="shared" si="5"/>
      </c>
      <c r="G67" s="6">
        <v>65</v>
      </c>
      <c r="H67" s="34"/>
      <c r="I67" s="33"/>
      <c r="J67" s="36"/>
      <c r="K67" s="32"/>
      <c r="L67" s="31"/>
      <c r="M67" s="30"/>
      <c r="N67" s="57">
        <f t="shared" si="8"/>
      </c>
      <c r="O67" s="32"/>
      <c r="P67" s="29"/>
      <c r="Q67" s="28"/>
      <c r="R67" s="36"/>
      <c r="S67" s="32"/>
      <c r="T67" s="27" t="s">
        <v>10</v>
      </c>
      <c r="U67" s="32"/>
      <c r="V67" s="26" t="s">
        <v>11</v>
      </c>
      <c r="W67" s="30"/>
      <c r="X67" s="32"/>
      <c r="Y67" s="27" t="s">
        <v>10</v>
      </c>
      <c r="Z67" s="32"/>
      <c r="AA67" s="25" t="s">
        <v>11</v>
      </c>
      <c r="AB67" s="36"/>
      <c r="AC67" s="35"/>
      <c r="AE67" s="2"/>
      <c r="AF67" s="2"/>
      <c r="AI67" s="2"/>
      <c r="AZ67" s="78"/>
      <c r="BA67" s="78"/>
      <c r="BB67" s="78"/>
    </row>
    <row r="68" spans="2:54" ht="13.5">
      <c r="B68" s="78"/>
      <c r="C68" s="78"/>
      <c r="D68" s="78"/>
      <c r="G68" s="86">
        <v>66</v>
      </c>
      <c r="H68" s="87"/>
      <c r="I68" s="88"/>
      <c r="J68" s="89"/>
      <c r="K68" s="90"/>
      <c r="L68" s="91"/>
      <c r="M68" s="92"/>
      <c r="N68" s="57">
        <f t="shared" si="8"/>
      </c>
      <c r="O68" s="90"/>
      <c r="P68" s="93"/>
      <c r="Q68" s="94"/>
      <c r="R68" s="89"/>
      <c r="S68" s="90"/>
      <c r="T68" s="27" t="s">
        <v>10</v>
      </c>
      <c r="U68" s="90"/>
      <c r="V68" s="26" t="s">
        <v>11</v>
      </c>
      <c r="W68" s="92"/>
      <c r="X68" s="90"/>
      <c r="Y68" s="27" t="s">
        <v>10</v>
      </c>
      <c r="Z68" s="90"/>
      <c r="AA68" s="25" t="s">
        <v>11</v>
      </c>
      <c r="AB68" s="89"/>
      <c r="AC68" s="95"/>
      <c r="AE68" s="2"/>
      <c r="AF68" s="2"/>
      <c r="AI68" s="2"/>
      <c r="AZ68" s="78"/>
      <c r="BA68" s="78"/>
      <c r="BB68" s="78"/>
    </row>
    <row r="69" spans="2:54" ht="13.5">
      <c r="B69" s="78"/>
      <c r="C69" s="78"/>
      <c r="D69" s="78"/>
      <c r="G69" s="86">
        <v>67</v>
      </c>
      <c r="H69" s="87"/>
      <c r="I69" s="88"/>
      <c r="J69" s="89"/>
      <c r="K69" s="90"/>
      <c r="L69" s="91"/>
      <c r="M69" s="92"/>
      <c r="N69" s="57">
        <f t="shared" si="8"/>
      </c>
      <c r="O69" s="90"/>
      <c r="P69" s="93"/>
      <c r="Q69" s="94"/>
      <c r="R69" s="89"/>
      <c r="S69" s="90"/>
      <c r="T69" s="27" t="s">
        <v>10</v>
      </c>
      <c r="U69" s="90"/>
      <c r="V69" s="26" t="s">
        <v>11</v>
      </c>
      <c r="W69" s="92"/>
      <c r="X69" s="90"/>
      <c r="Y69" s="27" t="s">
        <v>10</v>
      </c>
      <c r="Z69" s="90"/>
      <c r="AA69" s="25" t="s">
        <v>11</v>
      </c>
      <c r="AB69" s="89"/>
      <c r="AC69" s="95"/>
      <c r="AE69" s="2"/>
      <c r="AF69" s="2"/>
      <c r="AI69" s="2"/>
      <c r="AZ69" s="78"/>
      <c r="BA69" s="78"/>
      <c r="BB69" s="78"/>
    </row>
    <row r="70" spans="2:54" ht="13.5">
      <c r="B70" s="78"/>
      <c r="C70" s="78"/>
      <c r="D70" s="78"/>
      <c r="G70" s="86">
        <v>68</v>
      </c>
      <c r="H70" s="87"/>
      <c r="I70" s="88"/>
      <c r="J70" s="89"/>
      <c r="K70" s="90"/>
      <c r="L70" s="91"/>
      <c r="M70" s="92"/>
      <c r="N70" s="57">
        <f t="shared" si="8"/>
      </c>
      <c r="O70" s="90"/>
      <c r="P70" s="93"/>
      <c r="Q70" s="94"/>
      <c r="R70" s="89"/>
      <c r="S70" s="90"/>
      <c r="T70" s="27" t="s">
        <v>10</v>
      </c>
      <c r="U70" s="90"/>
      <c r="V70" s="26" t="s">
        <v>11</v>
      </c>
      <c r="W70" s="92"/>
      <c r="X70" s="90"/>
      <c r="Y70" s="27" t="s">
        <v>10</v>
      </c>
      <c r="Z70" s="90"/>
      <c r="AA70" s="25" t="s">
        <v>11</v>
      </c>
      <c r="AB70" s="89"/>
      <c r="AC70" s="95"/>
      <c r="AE70" s="2"/>
      <c r="AF70" s="2"/>
      <c r="AI70" s="2"/>
      <c r="AZ70" s="78"/>
      <c r="BA70" s="78"/>
      <c r="BB70" s="78"/>
    </row>
    <row r="71" spans="2:54" ht="13.5">
      <c r="B71" s="78"/>
      <c r="C71" s="78"/>
      <c r="D71" s="78"/>
      <c r="G71" s="86">
        <v>69</v>
      </c>
      <c r="H71" s="87"/>
      <c r="I71" s="88"/>
      <c r="J71" s="89"/>
      <c r="K71" s="90"/>
      <c r="L71" s="91"/>
      <c r="M71" s="92"/>
      <c r="N71" s="57">
        <f t="shared" si="8"/>
      </c>
      <c r="O71" s="90"/>
      <c r="P71" s="93"/>
      <c r="Q71" s="94"/>
      <c r="R71" s="89"/>
      <c r="S71" s="90"/>
      <c r="T71" s="27" t="s">
        <v>10</v>
      </c>
      <c r="U71" s="90"/>
      <c r="V71" s="26" t="s">
        <v>11</v>
      </c>
      <c r="W71" s="92"/>
      <c r="X71" s="90"/>
      <c r="Y71" s="27" t="s">
        <v>10</v>
      </c>
      <c r="Z71" s="90"/>
      <c r="AA71" s="25" t="s">
        <v>11</v>
      </c>
      <c r="AB71" s="89"/>
      <c r="AC71" s="95"/>
      <c r="AE71" s="2"/>
      <c r="AF71" s="2"/>
      <c r="AI71" s="2"/>
      <c r="AZ71" s="78"/>
      <c r="BA71" s="78"/>
      <c r="BB71" s="78"/>
    </row>
    <row r="72" spans="2:54" ht="14.25" thickBot="1">
      <c r="B72" s="78"/>
      <c r="C72" s="78"/>
      <c r="D72" s="78"/>
      <c r="E72" s="2">
        <f t="shared" si="4"/>
      </c>
      <c r="F72" s="2">
        <f t="shared" si="5"/>
      </c>
      <c r="G72" s="7">
        <v>70</v>
      </c>
      <c r="H72" s="22"/>
      <c r="I72" s="60"/>
      <c r="J72" s="21"/>
      <c r="K72" s="68"/>
      <c r="L72" s="69"/>
      <c r="M72" s="70"/>
      <c r="N72" s="68">
        <f t="shared" si="8"/>
      </c>
      <c r="O72" s="68"/>
      <c r="P72" s="71"/>
      <c r="Q72" s="72"/>
      <c r="R72" s="21"/>
      <c r="S72" s="68"/>
      <c r="T72" s="73" t="s">
        <v>10</v>
      </c>
      <c r="U72" s="68"/>
      <c r="V72" s="74" t="s">
        <v>11</v>
      </c>
      <c r="W72" s="70"/>
      <c r="X72" s="68"/>
      <c r="Y72" s="73" t="s">
        <v>10</v>
      </c>
      <c r="Z72" s="68"/>
      <c r="AA72" s="75" t="s">
        <v>11</v>
      </c>
      <c r="AB72" s="21"/>
      <c r="AC72" s="76"/>
      <c r="AE72" s="2"/>
      <c r="AF72" s="2"/>
      <c r="AI72" s="2"/>
      <c r="AZ72" s="78"/>
      <c r="BA72" s="78"/>
      <c r="BB72" s="78"/>
    </row>
    <row r="73" spans="2:54" ht="13.5">
      <c r="B73" s="78"/>
      <c r="C73" s="78"/>
      <c r="D73" s="78"/>
      <c r="AP73" s="78"/>
      <c r="AZ73" s="78"/>
      <c r="BA73" s="78"/>
      <c r="BB73" s="78"/>
    </row>
    <row r="74" spans="2:54" ht="13.5">
      <c r="B74" s="78"/>
      <c r="C74" s="78"/>
      <c r="D74" s="78"/>
      <c r="E74" s="78"/>
      <c r="F74" s="78"/>
      <c r="G74" s="78"/>
      <c r="H74" s="78"/>
      <c r="I74" s="78"/>
      <c r="J74" s="78"/>
      <c r="K74" s="81"/>
      <c r="L74" s="81"/>
      <c r="M74" s="78"/>
      <c r="N74" s="81"/>
      <c r="O74" s="81"/>
      <c r="P74" s="81"/>
      <c r="Q74" s="78"/>
      <c r="R74" s="78"/>
      <c r="S74" s="81"/>
      <c r="T74" s="78"/>
      <c r="U74" s="81"/>
      <c r="V74" s="78"/>
      <c r="W74" s="78"/>
      <c r="X74" s="81"/>
      <c r="Y74" s="78"/>
      <c r="Z74" s="81"/>
      <c r="AA74" s="78"/>
      <c r="AB74" s="78"/>
      <c r="AC74" s="78"/>
      <c r="AD74" s="78"/>
      <c r="AE74" s="81"/>
      <c r="AF74" s="81"/>
      <c r="AH74" s="78"/>
      <c r="AI74" s="81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</row>
    <row r="75" spans="2:54" ht="13.5">
      <c r="B75" s="78"/>
      <c r="C75" s="78"/>
      <c r="D75" s="78"/>
      <c r="E75" s="78"/>
      <c r="F75" s="78"/>
      <c r="G75" s="78"/>
      <c r="H75" s="78"/>
      <c r="I75" s="78"/>
      <c r="J75" s="78"/>
      <c r="K75" s="81"/>
      <c r="L75" s="81"/>
      <c r="M75" s="78"/>
      <c r="N75" s="81"/>
      <c r="O75" s="81"/>
      <c r="P75" s="81"/>
      <c r="Q75" s="78"/>
      <c r="R75" s="78"/>
      <c r="S75" s="81"/>
      <c r="T75" s="78"/>
      <c r="U75" s="81"/>
      <c r="V75" s="78"/>
      <c r="W75" s="78"/>
      <c r="X75" s="81"/>
      <c r="Y75" s="78"/>
      <c r="Z75" s="81"/>
      <c r="AA75" s="78"/>
      <c r="AB75" s="78"/>
      <c r="AC75" s="78"/>
      <c r="AD75" s="78"/>
      <c r="AE75" s="81"/>
      <c r="AF75" s="81"/>
      <c r="AH75" s="78"/>
      <c r="AI75" s="81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</row>
    <row r="76" spans="2:54" ht="13.5">
      <c r="B76" s="78"/>
      <c r="C76" s="78"/>
      <c r="D76" s="78"/>
      <c r="E76" s="78"/>
      <c r="F76" s="78"/>
      <c r="G76" s="78"/>
      <c r="H76" s="78"/>
      <c r="I76" s="78"/>
      <c r="J76" s="78"/>
      <c r="K76" s="81"/>
      <c r="L76" s="81"/>
      <c r="M76" s="78"/>
      <c r="N76" s="81"/>
      <c r="O76" s="81"/>
      <c r="P76" s="81"/>
      <c r="Q76" s="78"/>
      <c r="R76" s="78"/>
      <c r="S76" s="81"/>
      <c r="T76" s="78"/>
      <c r="U76" s="81"/>
      <c r="V76" s="78"/>
      <c r="W76" s="78"/>
      <c r="X76" s="81"/>
      <c r="Y76" s="78"/>
      <c r="Z76" s="81"/>
      <c r="AA76" s="78"/>
      <c r="AB76" s="78"/>
      <c r="AC76" s="78"/>
      <c r="AD76" s="78"/>
      <c r="AE76" s="81"/>
      <c r="AF76" s="81"/>
      <c r="AH76" s="78"/>
      <c r="AI76" s="81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</row>
    <row r="77" spans="2:54" ht="13.5">
      <c r="B77" s="78"/>
      <c r="C77" s="78"/>
      <c r="D77" s="78"/>
      <c r="E77" s="78"/>
      <c r="F77" s="78"/>
      <c r="G77" s="78"/>
      <c r="H77" s="78"/>
      <c r="I77" s="78"/>
      <c r="J77" s="78"/>
      <c r="K77" s="81"/>
      <c r="L77" s="81"/>
      <c r="M77" s="78"/>
      <c r="N77" s="81"/>
      <c r="O77" s="81"/>
      <c r="P77" s="81"/>
      <c r="Q77" s="78"/>
      <c r="R77" s="78"/>
      <c r="S77" s="81"/>
      <c r="T77" s="78"/>
      <c r="U77" s="81"/>
      <c r="V77" s="78"/>
      <c r="W77" s="78"/>
      <c r="X77" s="81"/>
      <c r="Y77" s="78"/>
      <c r="Z77" s="81"/>
      <c r="AA77" s="78"/>
      <c r="AB77" s="78"/>
      <c r="AC77" s="78"/>
      <c r="AD77" s="78"/>
      <c r="AE77" s="81"/>
      <c r="AF77" s="81"/>
      <c r="AG77" s="78"/>
      <c r="AH77" s="78"/>
      <c r="AI77" s="81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</row>
    <row r="78" spans="2:54" ht="13.5">
      <c r="B78" s="78"/>
      <c r="C78" s="97"/>
      <c r="D78" s="97"/>
      <c r="E78" s="97"/>
      <c r="F78" s="97"/>
      <c r="G78" s="97"/>
      <c r="H78" s="97"/>
      <c r="I78" s="97"/>
      <c r="J78" s="97"/>
      <c r="K78" s="98"/>
      <c r="L78" s="98"/>
      <c r="M78" s="97"/>
      <c r="N78" s="98"/>
      <c r="O78" s="98"/>
      <c r="P78" s="98"/>
      <c r="Q78" s="97"/>
      <c r="R78" s="97"/>
      <c r="S78" s="98"/>
      <c r="T78" s="97"/>
      <c r="U78" s="98"/>
      <c r="V78" s="97"/>
      <c r="W78" s="97"/>
      <c r="X78" s="98"/>
      <c r="Y78" s="97"/>
      <c r="Z78" s="98"/>
      <c r="AA78" s="78"/>
      <c r="AB78" s="78"/>
      <c r="AC78" s="78"/>
      <c r="AD78" s="78"/>
      <c r="AE78" s="81"/>
      <c r="AF78" s="81"/>
      <c r="AG78" s="78"/>
      <c r="AH78" s="78"/>
      <c r="AI78" s="81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</row>
    <row r="79" spans="2:54" ht="13.5">
      <c r="B79" s="78"/>
      <c r="C79" s="97"/>
      <c r="D79" s="97"/>
      <c r="E79" s="97"/>
      <c r="F79" s="97"/>
      <c r="G79" s="97"/>
      <c r="H79" s="97"/>
      <c r="I79" s="97"/>
      <c r="J79" s="97"/>
      <c r="K79" s="98"/>
      <c r="L79" s="98"/>
      <c r="M79" s="97"/>
      <c r="N79" s="98"/>
      <c r="O79" s="98"/>
      <c r="P79" s="98"/>
      <c r="Q79" s="97"/>
      <c r="R79" s="97"/>
      <c r="S79" s="98"/>
      <c r="T79" s="97"/>
      <c r="U79" s="98"/>
      <c r="V79" s="97"/>
      <c r="W79" s="97"/>
      <c r="X79" s="98"/>
      <c r="Y79" s="97"/>
      <c r="Z79" s="98"/>
      <c r="AA79" s="96"/>
      <c r="AB79" s="78"/>
      <c r="AC79" s="78"/>
      <c r="AD79" s="78"/>
      <c r="AE79" s="81"/>
      <c r="AF79" s="81"/>
      <c r="AG79" s="78"/>
      <c r="AH79" s="78"/>
      <c r="AI79" s="81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</row>
    <row r="80" spans="2:54" ht="13.5">
      <c r="B80" s="78"/>
      <c r="C80" s="97"/>
      <c r="D80" s="97"/>
      <c r="E80" s="97"/>
      <c r="F80" s="97"/>
      <c r="G80" s="97"/>
      <c r="H80" s="97"/>
      <c r="I80" s="97"/>
      <c r="J80" s="97"/>
      <c r="K80" s="98"/>
      <c r="L80" s="98"/>
      <c r="M80" s="97"/>
      <c r="N80" s="98"/>
      <c r="O80" s="98"/>
      <c r="P80" s="98"/>
      <c r="Q80" s="97"/>
      <c r="R80" s="97"/>
      <c r="S80" s="98"/>
      <c r="T80" s="97"/>
      <c r="U80" s="98"/>
      <c r="V80" s="97"/>
      <c r="W80" s="97"/>
      <c r="X80" s="98"/>
      <c r="Y80" s="97"/>
      <c r="Z80" s="98"/>
      <c r="AA80" s="96"/>
      <c r="AB80" s="78"/>
      <c r="AC80" s="78"/>
      <c r="AD80" s="78"/>
      <c r="AE80" s="81"/>
      <c r="AF80" s="81"/>
      <c r="AG80" s="78"/>
      <c r="AH80" s="78"/>
      <c r="AI80" s="81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</row>
    <row r="81" spans="2:54" ht="13.5">
      <c r="B81" s="78"/>
      <c r="C81" s="97"/>
      <c r="D81" s="97"/>
      <c r="E81" s="97"/>
      <c r="F81" s="97"/>
      <c r="G81" s="97"/>
      <c r="H81" s="97"/>
      <c r="I81" s="97"/>
      <c r="J81" s="97"/>
      <c r="K81" s="98"/>
      <c r="L81" s="98"/>
      <c r="M81" s="97"/>
      <c r="N81" s="98"/>
      <c r="O81" s="98"/>
      <c r="P81" s="98"/>
      <c r="Q81" s="97"/>
      <c r="R81" s="97"/>
      <c r="S81" s="98"/>
      <c r="T81" s="97"/>
      <c r="U81" s="98"/>
      <c r="V81" s="97"/>
      <c r="W81" s="97"/>
      <c r="X81" s="98"/>
      <c r="Y81" s="97"/>
      <c r="Z81" s="98"/>
      <c r="AA81" s="96"/>
      <c r="AB81" s="78"/>
      <c r="AC81" s="78"/>
      <c r="AD81" s="78"/>
      <c r="AE81" s="81"/>
      <c r="AF81" s="81"/>
      <c r="AG81" s="78"/>
      <c r="AH81" s="78"/>
      <c r="AI81" s="81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</row>
    <row r="82" spans="2:54" ht="13.5">
      <c r="B82" s="78"/>
      <c r="C82" s="97"/>
      <c r="D82" s="97"/>
      <c r="E82" s="97"/>
      <c r="F82" s="97"/>
      <c r="G82" s="97"/>
      <c r="H82" s="97"/>
      <c r="I82" s="97"/>
      <c r="J82" s="97"/>
      <c r="K82" s="98"/>
      <c r="L82" s="98"/>
      <c r="M82" s="97"/>
      <c r="N82" s="98"/>
      <c r="O82" s="98"/>
      <c r="P82" s="98"/>
      <c r="Q82" s="97"/>
      <c r="R82" s="97"/>
      <c r="S82" s="98"/>
      <c r="T82" s="97"/>
      <c r="U82" s="98"/>
      <c r="V82" s="97"/>
      <c r="W82" s="97"/>
      <c r="X82" s="98"/>
      <c r="Y82" s="97"/>
      <c r="Z82" s="98"/>
      <c r="AA82" s="96"/>
      <c r="AB82" s="78"/>
      <c r="AC82" s="78"/>
      <c r="AD82" s="78"/>
      <c r="AE82" s="81"/>
      <c r="AF82" s="81"/>
      <c r="AG82" s="78"/>
      <c r="AH82" s="78"/>
      <c r="AI82" s="81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</row>
    <row r="83" spans="2:54" ht="13.5">
      <c r="B83" s="78"/>
      <c r="C83" s="97"/>
      <c r="D83" s="97"/>
      <c r="E83" s="97"/>
      <c r="F83" s="97"/>
      <c r="G83" s="97"/>
      <c r="H83" s="97"/>
      <c r="I83" s="97"/>
      <c r="J83" s="97"/>
      <c r="K83" s="98"/>
      <c r="L83" s="98"/>
      <c r="M83" s="97"/>
      <c r="N83" s="98"/>
      <c r="O83" s="98"/>
      <c r="P83" s="98"/>
      <c r="Q83" s="97"/>
      <c r="R83" s="97"/>
      <c r="S83" s="98"/>
      <c r="T83" s="97"/>
      <c r="U83" s="98"/>
      <c r="V83" s="97"/>
      <c r="W83" s="97"/>
      <c r="X83" s="98"/>
      <c r="Y83" s="97"/>
      <c r="Z83" s="98"/>
      <c r="AA83" s="96"/>
      <c r="AB83" s="78"/>
      <c r="AC83" s="78"/>
      <c r="AD83" s="78"/>
      <c r="AE83" s="81"/>
      <c r="AF83" s="81"/>
      <c r="AG83" s="78"/>
      <c r="AH83" s="78"/>
      <c r="AI83" s="81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</row>
    <row r="84" spans="2:54" ht="13.5">
      <c r="B84" s="78"/>
      <c r="C84" s="97"/>
      <c r="D84" s="97"/>
      <c r="E84" s="97"/>
      <c r="F84" s="97"/>
      <c r="G84" s="97"/>
      <c r="H84" s="97"/>
      <c r="I84" s="97"/>
      <c r="J84" s="97"/>
      <c r="K84" s="98"/>
      <c r="L84" s="98"/>
      <c r="M84" s="97"/>
      <c r="N84" s="98"/>
      <c r="O84" s="98"/>
      <c r="P84" s="98"/>
      <c r="Q84" s="97"/>
      <c r="R84" s="97"/>
      <c r="S84" s="98"/>
      <c r="T84" s="97"/>
      <c r="U84" s="98"/>
      <c r="V84" s="97"/>
      <c r="W84" s="97"/>
      <c r="X84" s="98"/>
      <c r="Y84" s="97"/>
      <c r="Z84" s="98"/>
      <c r="AA84" s="96"/>
      <c r="AB84" s="78"/>
      <c r="AC84" s="78"/>
      <c r="AD84" s="78"/>
      <c r="AE84" s="81"/>
      <c r="AF84" s="81"/>
      <c r="AG84" s="78"/>
      <c r="AH84" s="78"/>
      <c r="AI84" s="81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</row>
    <row r="85" spans="2:54" ht="13.5">
      <c r="B85" s="78"/>
      <c r="C85" s="97"/>
      <c r="D85" s="97"/>
      <c r="E85" s="97"/>
      <c r="F85" s="97"/>
      <c r="G85" s="97"/>
      <c r="H85" s="97"/>
      <c r="I85" s="97"/>
      <c r="J85" s="97"/>
      <c r="K85" s="98"/>
      <c r="L85" s="98"/>
      <c r="M85" s="97"/>
      <c r="N85" s="98"/>
      <c r="O85" s="98"/>
      <c r="P85" s="98"/>
      <c r="Q85" s="97"/>
      <c r="R85" s="97"/>
      <c r="S85" s="98"/>
      <c r="T85" s="97"/>
      <c r="U85" s="98"/>
      <c r="V85" s="97"/>
      <c r="W85" s="97"/>
      <c r="X85" s="98"/>
      <c r="Y85" s="97"/>
      <c r="Z85" s="98"/>
      <c r="AA85" s="96"/>
      <c r="AB85" s="78"/>
      <c r="AC85" s="78"/>
      <c r="AD85" s="78"/>
      <c r="AE85" s="81"/>
      <c r="AF85" s="81"/>
      <c r="AG85" s="78"/>
      <c r="AH85" s="78"/>
      <c r="AI85" s="81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</row>
    <row r="86" spans="2:54" ht="13.5">
      <c r="B86" s="78"/>
      <c r="C86" s="97"/>
      <c r="D86" s="97"/>
      <c r="E86" s="97"/>
      <c r="F86" s="97"/>
      <c r="G86" s="97"/>
      <c r="H86" s="97"/>
      <c r="I86" s="97"/>
      <c r="J86" s="97"/>
      <c r="K86" s="98"/>
      <c r="L86" s="98"/>
      <c r="M86" s="97"/>
      <c r="N86" s="98"/>
      <c r="O86" s="98"/>
      <c r="P86" s="98"/>
      <c r="Q86" s="97"/>
      <c r="R86" s="97"/>
      <c r="S86" s="98"/>
      <c r="T86" s="97"/>
      <c r="U86" s="98"/>
      <c r="V86" s="97"/>
      <c r="W86" s="97"/>
      <c r="X86" s="98"/>
      <c r="Y86" s="97"/>
      <c r="Z86" s="98"/>
      <c r="AA86" s="78"/>
      <c r="AB86" s="78"/>
      <c r="AC86" s="78"/>
      <c r="AD86" s="78"/>
      <c r="AE86" s="81"/>
      <c r="AF86" s="81"/>
      <c r="AG86" s="78"/>
      <c r="AH86" s="78"/>
      <c r="AI86" s="81"/>
      <c r="AJ86" s="78"/>
      <c r="AK86" s="78"/>
      <c r="AL86" s="78"/>
      <c r="AM86" s="78"/>
      <c r="AN86" s="78"/>
      <c r="AO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</row>
    <row r="87" ht="13.5">
      <c r="AG87" s="78"/>
    </row>
    <row r="88" ht="13.5">
      <c r="AG88" s="78"/>
    </row>
    <row r="89" ht="13.5">
      <c r="AG89" s="78"/>
    </row>
  </sheetData>
  <sheetProtection formatCells="0" selectLockedCells="1"/>
  <mergeCells count="6">
    <mergeCell ref="R2:V2"/>
    <mergeCell ref="W2:AA2"/>
    <mergeCell ref="AB2:AC2"/>
    <mergeCell ref="I1:L1"/>
    <mergeCell ref="N1:R1"/>
    <mergeCell ref="S1:AA1"/>
  </mergeCells>
  <conditionalFormatting sqref="H1">
    <cfRule type="expression" priority="9" dxfId="22" stopIfTrue="1">
      <formula>$H$1&lt;&gt;""</formula>
    </cfRule>
  </conditionalFormatting>
  <conditionalFormatting sqref="I1:M1">
    <cfRule type="expression" priority="8" dxfId="22" stopIfTrue="1">
      <formula>$I$1&lt;&gt;""</formula>
    </cfRule>
  </conditionalFormatting>
  <conditionalFormatting sqref="N1">
    <cfRule type="expression" priority="7" dxfId="23" stopIfTrue="1">
      <formula>$N$1&lt;&gt;""</formula>
    </cfRule>
  </conditionalFormatting>
  <conditionalFormatting sqref="S1">
    <cfRule type="expression" priority="6" dxfId="23" stopIfTrue="1">
      <formula>$S$1&lt;&gt;""</formula>
    </cfRule>
  </conditionalFormatting>
  <conditionalFormatting sqref="J72:K72 M72:O72">
    <cfRule type="notContainsBlanks" priority="3" dxfId="1" stopIfTrue="1">
      <formula>LEN(TRIM(J72))&gt;0</formula>
    </cfRule>
    <cfRule type="expression" priority="11" dxfId="0" stopIfTrue="1">
      <formula>$I72:$I131&lt;&gt;""</formula>
    </cfRule>
  </conditionalFormatting>
  <conditionalFormatting sqref="J71:K71 M71 O71">
    <cfRule type="notContainsBlanks" priority="12" dxfId="1" stopIfTrue="1">
      <formula>LEN(TRIM(J71))&gt;0</formula>
    </cfRule>
    <cfRule type="expression" priority="13" dxfId="0" stopIfTrue="1">
      <formula>$I71:$I131&lt;&gt;""</formula>
    </cfRule>
  </conditionalFormatting>
  <conditionalFormatting sqref="J70:K70 M70 O70">
    <cfRule type="notContainsBlanks" priority="14" dxfId="1" stopIfTrue="1">
      <formula>LEN(TRIM(J70))&gt;0</formula>
    </cfRule>
    <cfRule type="expression" priority="15" dxfId="0" stopIfTrue="1">
      <formula>$I70:$I131&lt;&gt;""</formula>
    </cfRule>
  </conditionalFormatting>
  <conditionalFormatting sqref="J69:K69 M69 O69">
    <cfRule type="notContainsBlanks" priority="16" dxfId="1" stopIfTrue="1">
      <formula>LEN(TRIM(J69))&gt;0</formula>
    </cfRule>
    <cfRule type="expression" priority="17" dxfId="0" stopIfTrue="1">
      <formula>$I69:$I131&lt;&gt;""</formula>
    </cfRule>
  </conditionalFormatting>
  <conditionalFormatting sqref="M68 O68 N68:N71 J66:K68 M66:O67">
    <cfRule type="notContainsBlanks" priority="18" dxfId="1" stopIfTrue="1">
      <formula>LEN(TRIM(J66))&gt;0</formula>
    </cfRule>
    <cfRule type="expression" priority="19" dxfId="0" stopIfTrue="1">
      <formula>$I66:$I129&lt;&gt;""</formula>
    </cfRule>
  </conditionalFormatting>
  <conditionalFormatting sqref="J3:K65 M3:O65">
    <cfRule type="notContainsBlanks" priority="20" dxfId="1" stopIfTrue="1">
      <formula>LEN(TRIM(J3))&gt;0</formula>
    </cfRule>
    <cfRule type="expression" priority="21" dxfId="0" stopIfTrue="1">
      <formula>$I3:$I72&lt;&gt;""</formula>
    </cfRule>
  </conditionalFormatting>
  <dataValidations count="9">
    <dataValidation type="list" allowBlank="1" showInputMessage="1" showErrorMessage="1" sqref="Z3:Z72 X3:X72 U3:U72 Q3:Q72 S3:S72">
      <formula1>$AJ$3:$AJ$14</formula1>
    </dataValidation>
    <dataValidation type="list" allowBlank="1" showInputMessage="1" showErrorMessage="1" sqref="R3:R72">
      <formula1>$AH$3:$AH$5</formula1>
    </dataValidation>
    <dataValidation type="list" allowBlank="1" showInputMessage="1" showErrorMessage="1" sqref="W3:W72">
      <formula1>$AI$3:$AI$10</formula1>
    </dataValidation>
    <dataValidation type="list" allowBlank="1" showInputMessage="1" showErrorMessage="1" sqref="M3:M72">
      <formula1>課題部会名</formula1>
    </dataValidation>
    <dataValidation type="list" allowBlank="1" showInputMessage="1" showErrorMessage="1" sqref="J3:J72">
      <formula1>$AE$3:$AE$21</formula1>
    </dataValidation>
    <dataValidation type="list" allowBlank="1" showInputMessage="1" showErrorMessage="1" sqref="AB3:AB72">
      <formula1>$AK$3:$AK$9</formula1>
    </dataValidation>
    <dataValidation type="list" allowBlank="1" showInputMessage="1" showErrorMessage="1" sqref="P3:P72 L3:L72">
      <formula1>$AL$3:$AL$4</formula1>
    </dataValidation>
    <dataValidation type="list" allowBlank="1" showInputMessage="1" showErrorMessage="1" sqref="O3:O72">
      <formula1>INDIRECT(M3)</formula1>
    </dataValidation>
    <dataValidation type="list" allowBlank="1" showInputMessage="1" showErrorMessage="1" sqref="N2:N65536 K3:K72">
      <formula1>$AG$3:$AG$27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9" r:id="rId1"/>
  <headerFooter alignWithMargins="0">
    <oddHeader>&amp;C&amp;"ＭＳ ゴシック,標準"&amp;16&amp;A</oddHeader>
  </headerFooter>
  <ignoredErrors>
    <ignoredError sqref="AG9:A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石狩教育研修センター</dc:creator>
  <cp:keywords/>
  <dc:description/>
  <cp:lastModifiedBy>user04</cp:lastModifiedBy>
  <cp:lastPrinted>2022-03-25T01:18:01Z</cp:lastPrinted>
  <dcterms:created xsi:type="dcterms:W3CDTF">2011-03-14T08:09:36Z</dcterms:created>
  <dcterms:modified xsi:type="dcterms:W3CDTF">2023-03-17T04:29:54Z</dcterms:modified>
  <cp:category/>
  <cp:version/>
  <cp:contentType/>
  <cp:contentStatus/>
</cp:coreProperties>
</file>